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90" activeTab="6"/>
  </bookViews>
  <sheets>
    <sheet name="5 класс" sheetId="2" r:id="rId1"/>
    <sheet name="6 класс" sheetId="26" r:id="rId2"/>
    <sheet name="7 класс" sheetId="25" r:id="rId3"/>
    <sheet name="8 класс" sheetId="24" r:id="rId4"/>
    <sheet name="9 класс" sheetId="23" r:id="rId5"/>
    <sheet name="10 класс" sheetId="22" r:id="rId6"/>
    <sheet name="11 класс" sheetId="2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" i="21" l="1"/>
  <c r="M5" i="21" s="1"/>
  <c r="L6" i="21"/>
  <c r="M6" i="21" s="1"/>
  <c r="L7" i="21"/>
  <c r="M7" i="21" s="1"/>
  <c r="L8" i="21"/>
  <c r="M8" i="21" s="1"/>
  <c r="L9" i="21"/>
  <c r="M9" i="21" s="1"/>
  <c r="L10" i="21"/>
  <c r="M10" i="21" s="1"/>
  <c r="L11" i="21"/>
  <c r="M11" i="21" s="1"/>
  <c r="L12" i="21"/>
  <c r="M12" i="21" s="1"/>
  <c r="L13" i="21"/>
  <c r="M13" i="21" s="1"/>
  <c r="L14" i="21"/>
  <c r="M14" i="21" s="1"/>
  <c r="L15" i="21"/>
  <c r="M15" i="21" s="1"/>
  <c r="L16" i="21"/>
  <c r="M16" i="21" s="1"/>
  <c r="L17" i="21"/>
  <c r="M17" i="21" s="1"/>
  <c r="L18" i="21"/>
  <c r="M18" i="21" s="1"/>
  <c r="L19" i="21"/>
  <c r="M19" i="21" s="1"/>
  <c r="L20" i="21"/>
  <c r="M20" i="21" s="1"/>
  <c r="L21" i="21"/>
  <c r="M21" i="21" s="1"/>
  <c r="L22" i="21"/>
  <c r="M22" i="21" s="1"/>
  <c r="L23" i="21"/>
  <c r="M23" i="21" s="1"/>
  <c r="L24" i="21"/>
  <c r="M24" i="21" s="1"/>
  <c r="L25" i="21"/>
  <c r="M25" i="21" s="1"/>
  <c r="L26" i="21"/>
  <c r="M26" i="21" s="1"/>
  <c r="L27" i="21"/>
  <c r="M27" i="21" s="1"/>
  <c r="L28" i="21"/>
  <c r="M28" i="21" s="1"/>
  <c r="L29" i="21"/>
  <c r="M29" i="21" s="1"/>
  <c r="L30" i="21"/>
  <c r="M30" i="21" s="1"/>
  <c r="L31" i="21"/>
  <c r="M31" i="21" s="1"/>
  <c r="L32" i="21"/>
  <c r="M32" i="21" s="1"/>
  <c r="L33" i="21"/>
  <c r="M33" i="21" s="1"/>
  <c r="L4" i="21"/>
  <c r="M4" i="21" s="1"/>
  <c r="L5" i="22"/>
  <c r="M5" i="22" s="1"/>
  <c r="L6" i="22"/>
  <c r="M6" i="22" s="1"/>
  <c r="L7" i="22"/>
  <c r="M7" i="22" s="1"/>
  <c r="L8" i="22"/>
  <c r="M8" i="22" s="1"/>
  <c r="L9" i="22"/>
  <c r="M9" i="22" s="1"/>
  <c r="L10" i="22"/>
  <c r="M10" i="22" s="1"/>
  <c r="L11" i="22"/>
  <c r="M11" i="22" s="1"/>
  <c r="L12" i="22"/>
  <c r="M12" i="22" s="1"/>
  <c r="L13" i="22"/>
  <c r="M13" i="22" s="1"/>
  <c r="L14" i="22"/>
  <c r="M14" i="22" s="1"/>
  <c r="L15" i="22"/>
  <c r="M15" i="22" s="1"/>
  <c r="L16" i="22"/>
  <c r="M16" i="22" s="1"/>
  <c r="L17" i="22"/>
  <c r="M17" i="22" s="1"/>
  <c r="L18" i="22"/>
  <c r="M18" i="22" s="1"/>
  <c r="L19" i="22"/>
  <c r="M19" i="22" s="1"/>
  <c r="L20" i="22"/>
  <c r="M20" i="22" s="1"/>
  <c r="L21" i="22"/>
  <c r="M21" i="22" s="1"/>
  <c r="L22" i="22"/>
  <c r="M22" i="22" s="1"/>
  <c r="L23" i="22"/>
  <c r="M23" i="22" s="1"/>
  <c r="L24" i="22"/>
  <c r="M24" i="22" s="1"/>
  <c r="L25" i="22"/>
  <c r="M25" i="22" s="1"/>
  <c r="L26" i="22"/>
  <c r="M26" i="22" s="1"/>
  <c r="L27" i="22"/>
  <c r="M27" i="22" s="1"/>
  <c r="L28" i="22"/>
  <c r="M28" i="22" s="1"/>
  <c r="L29" i="22"/>
  <c r="M29" i="22" s="1"/>
  <c r="L30" i="22"/>
  <c r="M30" i="22" s="1"/>
  <c r="L31" i="22"/>
  <c r="M31" i="22" s="1"/>
  <c r="L32" i="22"/>
  <c r="M32" i="22" s="1"/>
  <c r="L33" i="22"/>
  <c r="M33" i="22" s="1"/>
  <c r="L4" i="22"/>
  <c r="M4" i="22" s="1"/>
  <c r="L4" i="23"/>
  <c r="M4" i="23" s="1"/>
  <c r="L6" i="23"/>
  <c r="M6" i="23" s="1"/>
  <c r="L7" i="23"/>
  <c r="M7" i="23" s="1"/>
  <c r="L8" i="23"/>
  <c r="M8" i="23" s="1"/>
  <c r="L9" i="23"/>
  <c r="M9" i="23" s="1"/>
  <c r="L10" i="23"/>
  <c r="M10" i="23" s="1"/>
  <c r="L11" i="23"/>
  <c r="M11" i="23" s="1"/>
  <c r="L12" i="23"/>
  <c r="M12" i="23" s="1"/>
  <c r="L13" i="23"/>
  <c r="M13" i="23" s="1"/>
  <c r="L14" i="23"/>
  <c r="M14" i="23" s="1"/>
  <c r="L15" i="23"/>
  <c r="M15" i="23" s="1"/>
  <c r="L16" i="23"/>
  <c r="M16" i="23" s="1"/>
  <c r="L17" i="23"/>
  <c r="M17" i="23" s="1"/>
  <c r="L18" i="23"/>
  <c r="M18" i="23" s="1"/>
  <c r="L19" i="23"/>
  <c r="M19" i="23" s="1"/>
  <c r="L20" i="23"/>
  <c r="M20" i="23" s="1"/>
  <c r="L21" i="23"/>
  <c r="M21" i="23" s="1"/>
  <c r="L22" i="23"/>
  <c r="M22" i="23" s="1"/>
  <c r="L23" i="23"/>
  <c r="M23" i="23" s="1"/>
  <c r="L24" i="23"/>
  <c r="M24" i="23" s="1"/>
  <c r="L25" i="23"/>
  <c r="M25" i="23" s="1"/>
  <c r="L26" i="23"/>
  <c r="M26" i="23" s="1"/>
  <c r="L27" i="23"/>
  <c r="M27" i="23" s="1"/>
  <c r="L28" i="23"/>
  <c r="M28" i="23" s="1"/>
  <c r="L29" i="23"/>
  <c r="M29" i="23" s="1"/>
  <c r="L30" i="23"/>
  <c r="M30" i="23" s="1"/>
  <c r="L31" i="23"/>
  <c r="M31" i="23" s="1"/>
  <c r="L32" i="23"/>
  <c r="M32" i="23" s="1"/>
  <c r="L33" i="23"/>
  <c r="M33" i="23" s="1"/>
  <c r="L5" i="23"/>
  <c r="M5" i="23" s="1"/>
  <c r="L5" i="24"/>
  <c r="M5" i="24" s="1"/>
  <c r="L6" i="24"/>
  <c r="M6" i="24" s="1"/>
  <c r="L7" i="24"/>
  <c r="M7" i="24" s="1"/>
  <c r="L8" i="24"/>
  <c r="M8" i="24" s="1"/>
  <c r="L9" i="24"/>
  <c r="M9" i="24" s="1"/>
  <c r="L10" i="24"/>
  <c r="M10" i="24" s="1"/>
  <c r="L11" i="24"/>
  <c r="M11" i="24" s="1"/>
  <c r="L12" i="24"/>
  <c r="M12" i="24" s="1"/>
  <c r="L13" i="24"/>
  <c r="M13" i="24" s="1"/>
  <c r="L14" i="24"/>
  <c r="M14" i="24" s="1"/>
  <c r="L15" i="24"/>
  <c r="M15" i="24" s="1"/>
  <c r="L16" i="24"/>
  <c r="M16" i="24" s="1"/>
  <c r="L17" i="24"/>
  <c r="M17" i="24" s="1"/>
  <c r="L18" i="24"/>
  <c r="M18" i="24" s="1"/>
  <c r="L19" i="24"/>
  <c r="M19" i="24" s="1"/>
  <c r="L20" i="24"/>
  <c r="M20" i="24" s="1"/>
  <c r="L21" i="24"/>
  <c r="M21" i="24" s="1"/>
  <c r="L22" i="24"/>
  <c r="M22" i="24" s="1"/>
  <c r="L23" i="24"/>
  <c r="M23" i="24" s="1"/>
  <c r="L24" i="24"/>
  <c r="M24" i="24" s="1"/>
  <c r="L25" i="24"/>
  <c r="M25" i="24" s="1"/>
  <c r="L26" i="24"/>
  <c r="M26" i="24" s="1"/>
  <c r="L27" i="24"/>
  <c r="M27" i="24" s="1"/>
  <c r="L28" i="24"/>
  <c r="M28" i="24" s="1"/>
  <c r="L29" i="24"/>
  <c r="M29" i="24" s="1"/>
  <c r="L30" i="24"/>
  <c r="M30" i="24" s="1"/>
  <c r="L31" i="24"/>
  <c r="M31" i="24" s="1"/>
  <c r="L32" i="24"/>
  <c r="M32" i="24" s="1"/>
  <c r="L33" i="24"/>
  <c r="M33" i="24" s="1"/>
  <c r="L4" i="24"/>
  <c r="M4" i="24" s="1"/>
  <c r="L4" i="25"/>
  <c r="M4" i="25" s="1"/>
  <c r="L6" i="25"/>
  <c r="M6" i="25" s="1"/>
  <c r="L7" i="25"/>
  <c r="M7" i="25" s="1"/>
  <c r="L8" i="25"/>
  <c r="M8" i="25" s="1"/>
  <c r="L9" i="25"/>
  <c r="M9" i="25" s="1"/>
  <c r="L10" i="25"/>
  <c r="M10" i="25" s="1"/>
  <c r="L11" i="25"/>
  <c r="M11" i="25" s="1"/>
  <c r="L12" i="25"/>
  <c r="M12" i="25" s="1"/>
  <c r="L13" i="25"/>
  <c r="M13" i="25" s="1"/>
  <c r="L14" i="25"/>
  <c r="M14" i="25" s="1"/>
  <c r="L15" i="25"/>
  <c r="M15" i="25" s="1"/>
  <c r="L16" i="25"/>
  <c r="M16" i="25" s="1"/>
  <c r="L17" i="25"/>
  <c r="M17" i="25" s="1"/>
  <c r="L18" i="25"/>
  <c r="M18" i="25" s="1"/>
  <c r="L19" i="25"/>
  <c r="M19" i="25" s="1"/>
  <c r="L20" i="25"/>
  <c r="M20" i="25" s="1"/>
  <c r="L21" i="25"/>
  <c r="M21" i="25" s="1"/>
  <c r="L22" i="25"/>
  <c r="M22" i="25" s="1"/>
  <c r="L23" i="25"/>
  <c r="M23" i="25" s="1"/>
  <c r="L24" i="25"/>
  <c r="M24" i="25" s="1"/>
  <c r="L25" i="25"/>
  <c r="M25" i="25" s="1"/>
  <c r="L26" i="25"/>
  <c r="M26" i="25" s="1"/>
  <c r="L27" i="25"/>
  <c r="M27" i="25" s="1"/>
  <c r="L28" i="25"/>
  <c r="M28" i="25" s="1"/>
  <c r="L29" i="25"/>
  <c r="M29" i="25" s="1"/>
  <c r="L30" i="25"/>
  <c r="M30" i="25" s="1"/>
  <c r="L31" i="25"/>
  <c r="M31" i="25" s="1"/>
  <c r="L32" i="25"/>
  <c r="M32" i="25" s="1"/>
  <c r="L33" i="25"/>
  <c r="M33" i="25" s="1"/>
  <c r="L5" i="25"/>
  <c r="M5" i="25" s="1"/>
  <c r="L6" i="26"/>
  <c r="M6" i="26" s="1"/>
  <c r="L4" i="26"/>
  <c r="M4" i="26" s="1"/>
  <c r="L5" i="26"/>
  <c r="M5" i="26" s="1"/>
  <c r="L8" i="26"/>
  <c r="M8" i="26" s="1"/>
  <c r="L9" i="26"/>
  <c r="M9" i="26" s="1"/>
  <c r="L10" i="26"/>
  <c r="M10" i="26" s="1"/>
  <c r="L11" i="26"/>
  <c r="M11" i="26" s="1"/>
  <c r="L12" i="26"/>
  <c r="M12" i="26" s="1"/>
  <c r="L13" i="26"/>
  <c r="M13" i="26" s="1"/>
  <c r="L14" i="26"/>
  <c r="M14" i="26" s="1"/>
  <c r="L15" i="26"/>
  <c r="M15" i="26" s="1"/>
  <c r="L16" i="26"/>
  <c r="M16" i="26" s="1"/>
  <c r="L17" i="26"/>
  <c r="M17" i="26" s="1"/>
  <c r="L18" i="26"/>
  <c r="M18" i="26" s="1"/>
  <c r="L19" i="26"/>
  <c r="M19" i="26" s="1"/>
  <c r="L20" i="26"/>
  <c r="M20" i="26" s="1"/>
  <c r="L21" i="26"/>
  <c r="M21" i="26" s="1"/>
  <c r="L22" i="26"/>
  <c r="M22" i="26" s="1"/>
  <c r="L23" i="26"/>
  <c r="M23" i="26" s="1"/>
  <c r="L24" i="26"/>
  <c r="M24" i="26" s="1"/>
  <c r="L25" i="26"/>
  <c r="M25" i="26" s="1"/>
  <c r="L26" i="26"/>
  <c r="M26" i="26" s="1"/>
  <c r="L27" i="26"/>
  <c r="M27" i="26" s="1"/>
  <c r="L28" i="26"/>
  <c r="M28" i="26" s="1"/>
  <c r="L29" i="26"/>
  <c r="M29" i="26" s="1"/>
  <c r="L30" i="26"/>
  <c r="M30" i="26" s="1"/>
  <c r="L31" i="26"/>
  <c r="M31" i="26" s="1"/>
  <c r="L32" i="26"/>
  <c r="M32" i="26" s="1"/>
  <c r="L33" i="26"/>
  <c r="M33" i="26" s="1"/>
  <c r="L7" i="26"/>
  <c r="M7" i="26" s="1"/>
  <c r="L5" i="2"/>
  <c r="M5" i="2" s="1"/>
  <c r="L6" i="2"/>
  <c r="M6" i="2" s="1"/>
  <c r="L7" i="2"/>
  <c r="M7" i="2" s="1"/>
  <c r="L8" i="2"/>
  <c r="M8" i="2" s="1"/>
  <c r="L9" i="2"/>
  <c r="M9" i="2" s="1"/>
  <c r="L10" i="2"/>
  <c r="M10" i="2" s="1"/>
  <c r="L11" i="2"/>
  <c r="M11" i="2" s="1"/>
  <c r="L12" i="2"/>
  <c r="M12" i="2" s="1"/>
  <c r="L13" i="2"/>
  <c r="M13" i="2" s="1"/>
  <c r="L14" i="2"/>
  <c r="M14" i="2" s="1"/>
  <c r="L15" i="2"/>
  <c r="M15" i="2" s="1"/>
  <c r="L16" i="2"/>
  <c r="M16" i="2" s="1"/>
  <c r="L17" i="2"/>
  <c r="M17" i="2" s="1"/>
  <c r="L18" i="2"/>
  <c r="M18" i="2" s="1"/>
  <c r="L19" i="2"/>
  <c r="M19" i="2" s="1"/>
  <c r="L20" i="2"/>
  <c r="M20" i="2" s="1"/>
  <c r="L21" i="2"/>
  <c r="M21" i="2" s="1"/>
  <c r="L22" i="2"/>
  <c r="M22" i="2" s="1"/>
  <c r="L23" i="2"/>
  <c r="M23" i="2" s="1"/>
  <c r="L24" i="2"/>
  <c r="M24" i="2" s="1"/>
  <c r="L25" i="2"/>
  <c r="M25" i="2" s="1"/>
  <c r="L26" i="2"/>
  <c r="M26" i="2" s="1"/>
  <c r="L27" i="2"/>
  <c r="M27" i="2" s="1"/>
  <c r="L28" i="2"/>
  <c r="M28" i="2" s="1"/>
  <c r="L29" i="2"/>
  <c r="M29" i="2" s="1"/>
  <c r="L30" i="2"/>
  <c r="M30" i="2" s="1"/>
  <c r="L31" i="2"/>
  <c r="M31" i="2" s="1"/>
  <c r="L32" i="2"/>
  <c r="M32" i="2" s="1"/>
  <c r="L33" i="2"/>
  <c r="M33" i="2" s="1"/>
  <c r="L4" i="2"/>
  <c r="M4" i="2" s="1"/>
</calcChain>
</file>

<file path=xl/sharedStrings.xml><?xml version="1.0" encoding="utf-8"?>
<sst xmlns="http://schemas.openxmlformats.org/spreadsheetml/2006/main" count="167" uniqueCount="60">
  <si>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</si>
  <si>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</si>
  <si>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</si>
  <si>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</si>
  <si>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</si>
  <si>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</si>
  <si>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</si>
  <si>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</si>
  <si>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</si>
  <si>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</si>
  <si>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</si>
  <si>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</si>
  <si>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</si>
  <si>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</si>
  <si>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</si>
  <si>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</si>
  <si>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</si>
  <si>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Общая часть</t>
  </si>
  <si>
    <t>Кейс-задание</t>
  </si>
  <si>
    <t>Специальная часть</t>
  </si>
  <si>
    <t>Практическое задание</t>
  </si>
  <si>
    <t>Предварительные результаты школьного этапа всероссийской олимпиады 2022 года по робототехнике</t>
  </si>
  <si>
    <t>Максимильян</t>
  </si>
  <si>
    <t>Антонович</t>
  </si>
  <si>
    <t>Чудинов</t>
  </si>
  <si>
    <t>6А</t>
  </si>
  <si>
    <t>Разуваев</t>
  </si>
  <si>
    <t>Игорь</t>
  </si>
  <si>
    <t>Дмитриевич</t>
  </si>
  <si>
    <t>9В</t>
  </si>
  <si>
    <t>Савельев</t>
  </si>
  <si>
    <t>Никита</t>
  </si>
  <si>
    <t>Иванович</t>
  </si>
  <si>
    <t>Гуляев</t>
  </si>
  <si>
    <t>Дмитрий</t>
  </si>
  <si>
    <t>Эдуардович</t>
  </si>
  <si>
    <t>6В</t>
  </si>
  <si>
    <t>Рябков</t>
  </si>
  <si>
    <t>Станислав</t>
  </si>
  <si>
    <t>Сергеевич</t>
  </si>
  <si>
    <t>8Б</t>
  </si>
  <si>
    <t>Луковенко</t>
  </si>
  <si>
    <t>Даниил</t>
  </si>
  <si>
    <t>Александрович</t>
  </si>
  <si>
    <t>Танакбаев</t>
  </si>
  <si>
    <t>Руслан</t>
  </si>
  <si>
    <t>Генадьевич</t>
  </si>
  <si>
    <t>7А</t>
  </si>
  <si>
    <t>Елькин</t>
  </si>
  <si>
    <t>Егор</t>
  </si>
  <si>
    <t>Разумнов</t>
  </si>
  <si>
    <t>Максим</t>
  </si>
  <si>
    <t>Русланович</t>
  </si>
  <si>
    <t>Маматкабылов</t>
  </si>
  <si>
    <t>Мурадил</t>
  </si>
  <si>
    <t>Маматазимович</t>
  </si>
  <si>
    <t>Козуев</t>
  </si>
  <si>
    <t>Фирдаус</t>
  </si>
  <si>
    <t>Азизбекович</t>
  </si>
  <si>
    <t>Крикливый Сергей Николаевич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</si>
</sst>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A4" sqref="A4"/>
    </sheetView>
  </sheetViews>
  <sheetFormatPr defaultRowHeight="15" x14ac:dyDescent="0.25"/>
  <cols>
    <col min="1" max="1" width="22.140625" customWidth="1"/>
    <col min="2" max="2" width="24.7109375" customWidth="1"/>
    <col min="3" max="3" width="22" customWidth="1"/>
    <col min="7" max="7" width="16.42578125" customWidth="1"/>
    <col min="8" max="8" width="16.140625" bestFit="1" customWidth="1"/>
    <col min="9" max="9" width="24.140625" bestFit="1" customWidth="1"/>
    <col min="10" max="10" width="16.85546875" bestFit="1" customWidth="1"/>
    <col min="11" max="11" width="27.5703125" bestFit="1" customWidth="1"/>
    <col min="14" max="14" width="12.85546875" bestFit="1" customWidth="1"/>
  </cols>
  <sheetData>
    <row r="1" spans="1:14" ht="23.25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17</v>
      </c>
      <c r="I2" s="23" t="s">
        <v>19</v>
      </c>
      <c r="J2" s="23" t="s">
        <v>18</v>
      </c>
      <c r="K2" s="24" t="s">
        <v>20</v>
      </c>
      <c r="L2" s="2" t="s">
        <v>7</v>
      </c>
      <c r="M2" s="1" t="s">
        <v>8</v>
      </c>
      <c r="N2" s="2" t="s">
        <v>9</v>
      </c>
    </row>
    <row r="3" spans="1:14" ht="15.75" x14ac:dyDescent="0.25">
      <c r="A3" s="26" t="s">
        <v>10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L4/55</f>
        <v>0</v>
      </c>
      <c r="N4" s="9"/>
    </row>
    <row r="5" spans="1:14" x14ac:dyDescent="0.25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L5/55</f>
        <v>0</v>
      </c>
      <c r="N5" s="9"/>
    </row>
    <row r="6" spans="1:14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N4" sqref="N4:N7"/>
    </sheetView>
  </sheetViews>
  <sheetFormatPr defaultRowHeight="15" x14ac:dyDescent="0.25"/>
  <cols>
    <col min="1" max="1" width="27.5703125" customWidth="1"/>
    <col min="2" max="2" width="24.7109375" customWidth="1"/>
    <col min="3" max="3" width="22" customWidth="1"/>
    <col min="7" max="7" width="15.85546875" customWidth="1"/>
    <col min="8" max="8" width="16.140625" bestFit="1" customWidth="1"/>
    <col min="9" max="9" width="24.140625" bestFit="1" customWidth="1"/>
    <col min="10" max="10" width="16.85546875" bestFit="1" customWidth="1"/>
    <col min="11" max="11" width="27.5703125" bestFit="1" customWidth="1"/>
    <col min="14" max="14" width="12.85546875" bestFit="1" customWidth="1"/>
  </cols>
  <sheetData>
    <row r="1" spans="1:14" ht="23.25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 x14ac:dyDescent="0.2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75" x14ac:dyDescent="0.25">
      <c r="A3" s="26" t="s">
        <v>11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38.25" x14ac:dyDescent="0.25">
      <c r="A4" s="3" t="s">
        <v>41</v>
      </c>
      <c r="B4" s="3" t="s">
        <v>42</v>
      </c>
      <c r="C4" s="3" t="s">
        <v>43</v>
      </c>
      <c r="D4" s="5">
        <v>10</v>
      </c>
      <c r="E4" s="6" t="s">
        <v>25</v>
      </c>
      <c r="F4" s="6">
        <v>12</v>
      </c>
      <c r="G4" s="3" t="s">
        <v>59</v>
      </c>
      <c r="H4" s="7">
        <v>5</v>
      </c>
      <c r="I4" s="7">
        <v>5</v>
      </c>
      <c r="J4" s="7">
        <v>6</v>
      </c>
      <c r="K4" s="7">
        <v>21</v>
      </c>
      <c r="L4" s="22">
        <f>SUM(H4:K4)</f>
        <v>37</v>
      </c>
      <c r="M4" s="8">
        <f>L4/55</f>
        <v>0.67272727272727273</v>
      </c>
      <c r="N4" s="9"/>
    </row>
    <row r="5" spans="1:14" ht="38.25" x14ac:dyDescent="0.25">
      <c r="A5" s="3" t="s">
        <v>48</v>
      </c>
      <c r="B5" s="3" t="s">
        <v>49</v>
      </c>
      <c r="C5" s="3" t="s">
        <v>39</v>
      </c>
      <c r="D5" s="5">
        <v>15</v>
      </c>
      <c r="E5" s="6" t="s">
        <v>25</v>
      </c>
      <c r="F5" s="6">
        <v>12</v>
      </c>
      <c r="G5" s="3" t="s">
        <v>59</v>
      </c>
      <c r="H5" s="7">
        <v>4</v>
      </c>
      <c r="I5" s="7">
        <v>2</v>
      </c>
      <c r="J5" s="7">
        <v>6</v>
      </c>
      <c r="K5" s="7">
        <v>20</v>
      </c>
      <c r="L5" s="22">
        <f>SUM(H5:K5)</f>
        <v>32</v>
      </c>
      <c r="M5" s="8">
        <f>L5/55</f>
        <v>0.58181818181818179</v>
      </c>
      <c r="N5" s="9"/>
    </row>
    <row r="6" spans="1:14" ht="38.25" x14ac:dyDescent="0.25">
      <c r="A6" s="4" t="s">
        <v>33</v>
      </c>
      <c r="B6" s="4" t="s">
        <v>34</v>
      </c>
      <c r="C6" s="4" t="s">
        <v>35</v>
      </c>
      <c r="D6" s="10">
        <v>6</v>
      </c>
      <c r="E6" s="10" t="s">
        <v>36</v>
      </c>
      <c r="F6" s="10">
        <v>12</v>
      </c>
      <c r="G6" s="3" t="s">
        <v>59</v>
      </c>
      <c r="H6" s="12">
        <v>4</v>
      </c>
      <c r="I6" s="12">
        <v>0</v>
      </c>
      <c r="J6" s="12">
        <v>0</v>
      </c>
      <c r="K6" s="12">
        <v>24</v>
      </c>
      <c r="L6" s="22">
        <f>SUM(H6:K6)</f>
        <v>28</v>
      </c>
      <c r="M6" s="8">
        <f>L6/55</f>
        <v>0.50909090909090904</v>
      </c>
      <c r="N6" s="9"/>
    </row>
    <row r="7" spans="1:14" ht="38.25" x14ac:dyDescent="0.25">
      <c r="A7" s="3" t="s">
        <v>24</v>
      </c>
      <c r="B7" s="3" t="s">
        <v>22</v>
      </c>
      <c r="C7" s="3" t="s">
        <v>23</v>
      </c>
      <c r="D7" s="5">
        <v>1</v>
      </c>
      <c r="E7" s="6" t="s">
        <v>25</v>
      </c>
      <c r="F7" s="6">
        <v>12</v>
      </c>
      <c r="G7" s="3" t="s">
        <v>59</v>
      </c>
      <c r="H7" s="7">
        <v>3</v>
      </c>
      <c r="I7" s="7">
        <v>2</v>
      </c>
      <c r="J7" s="7">
        <v>0</v>
      </c>
      <c r="K7" s="7">
        <v>10</v>
      </c>
      <c r="L7" s="22">
        <f>SUM(H7:K7)</f>
        <v>15</v>
      </c>
      <c r="M7" s="8">
        <f>L7/55</f>
        <v>0.27272727272727271</v>
      </c>
      <c r="N7" s="9"/>
    </row>
    <row r="8" spans="1:14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ref="L8:L33" si="0">SUM(H8:K8)</f>
        <v>0</v>
      </c>
      <c r="M8" s="8">
        <f t="shared" ref="M8:M33" si="1">L8/55</f>
        <v>0</v>
      </c>
      <c r="N8" s="9"/>
    </row>
    <row r="9" spans="1:14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sortState ref="A4:M7">
    <sortCondition descending="1" ref="M4:M7"/>
  </sortState>
  <mergeCells count="2">
    <mergeCell ref="A1:N1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N4" sqref="N4:N6"/>
    </sheetView>
  </sheetViews>
  <sheetFormatPr defaultRowHeight="15" x14ac:dyDescent="0.25"/>
  <cols>
    <col min="1" max="1" width="22.28515625" customWidth="1"/>
    <col min="2" max="2" width="24.7109375" customWidth="1"/>
    <col min="3" max="3" width="22" customWidth="1"/>
    <col min="7" max="7" width="16.42578125" customWidth="1"/>
    <col min="8" max="8" width="16.140625" bestFit="1" customWidth="1"/>
    <col min="9" max="9" width="24.140625" bestFit="1" customWidth="1"/>
    <col min="10" max="10" width="16.85546875" bestFit="1" customWidth="1"/>
    <col min="11" max="11" width="27.5703125" bestFit="1" customWidth="1"/>
    <col min="14" max="14" width="12.85546875" bestFit="1" customWidth="1"/>
  </cols>
  <sheetData>
    <row r="1" spans="1:14" ht="23.25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 x14ac:dyDescent="0.2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75" x14ac:dyDescent="0.25">
      <c r="A3" s="26" t="s">
        <v>12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38.25" x14ac:dyDescent="0.25">
      <c r="A4" s="4" t="s">
        <v>50</v>
      </c>
      <c r="B4" s="4" t="s">
        <v>51</v>
      </c>
      <c r="C4" s="4" t="s">
        <v>52</v>
      </c>
      <c r="D4" s="10">
        <v>17</v>
      </c>
      <c r="E4" s="6" t="s">
        <v>47</v>
      </c>
      <c r="F4" s="10">
        <v>12</v>
      </c>
      <c r="G4" s="3" t="s">
        <v>59</v>
      </c>
      <c r="H4" s="12">
        <v>5</v>
      </c>
      <c r="I4" s="12">
        <v>2</v>
      </c>
      <c r="J4" s="12">
        <v>0</v>
      </c>
      <c r="K4" s="12">
        <v>26</v>
      </c>
      <c r="L4" s="22">
        <f>SUM(H4:K4)</f>
        <v>33</v>
      </c>
      <c r="M4" s="8">
        <f>L4/60</f>
        <v>0.55000000000000004</v>
      </c>
      <c r="N4" s="9"/>
    </row>
    <row r="5" spans="1:14" ht="38.25" x14ac:dyDescent="0.25">
      <c r="A5" s="3" t="s">
        <v>44</v>
      </c>
      <c r="B5" s="3" t="s">
        <v>45</v>
      </c>
      <c r="C5" s="3" t="s">
        <v>46</v>
      </c>
      <c r="D5" s="5">
        <v>14</v>
      </c>
      <c r="E5" s="6" t="s">
        <v>47</v>
      </c>
      <c r="F5" s="6">
        <v>12</v>
      </c>
      <c r="G5" s="3" t="s">
        <v>59</v>
      </c>
      <c r="H5" s="7">
        <v>2</v>
      </c>
      <c r="I5" s="7">
        <v>1</v>
      </c>
      <c r="J5" s="7">
        <v>0</v>
      </c>
      <c r="K5" s="7">
        <v>25</v>
      </c>
      <c r="L5" s="22">
        <f>SUM(H5:K5)</f>
        <v>28</v>
      </c>
      <c r="M5" s="8">
        <f>L5/60</f>
        <v>0.46666666666666667</v>
      </c>
      <c r="N5" s="9"/>
    </row>
    <row r="6" spans="1:14" ht="38.25" x14ac:dyDescent="0.25">
      <c r="A6" s="3" t="s">
        <v>53</v>
      </c>
      <c r="B6" s="3" t="s">
        <v>54</v>
      </c>
      <c r="C6" s="3" t="s">
        <v>55</v>
      </c>
      <c r="D6" s="5">
        <v>18</v>
      </c>
      <c r="E6" s="6" t="s">
        <v>47</v>
      </c>
      <c r="F6" s="6">
        <v>12</v>
      </c>
      <c r="G6" s="3" t="s">
        <v>59</v>
      </c>
      <c r="H6" s="7">
        <v>2</v>
      </c>
      <c r="I6" s="7">
        <v>1</v>
      </c>
      <c r="J6" s="7">
        <v>6</v>
      </c>
      <c r="K6" s="7">
        <v>18</v>
      </c>
      <c r="L6" s="22">
        <f>SUM(H6:K6)</f>
        <v>27</v>
      </c>
      <c r="M6" s="8">
        <f>L6/60</f>
        <v>0.45</v>
      </c>
      <c r="N6" s="9"/>
    </row>
    <row r="7" spans="1:14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ref="L7:L33" si="0">SUM(H7:K7)</f>
        <v>0</v>
      </c>
      <c r="M7" s="8">
        <f t="shared" ref="M7:M33" si="1">L7/60</f>
        <v>0</v>
      </c>
      <c r="N7" s="9"/>
    </row>
    <row r="8" spans="1:14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sortState ref="A4:M6">
    <sortCondition descending="1" ref="M4:M6"/>
  </sortState>
  <mergeCells count="2">
    <mergeCell ref="A1:N1"/>
    <mergeCell ref="A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N4" sqref="N4:N5"/>
    </sheetView>
  </sheetViews>
  <sheetFormatPr defaultRowHeight="15" x14ac:dyDescent="0.25"/>
  <cols>
    <col min="1" max="1" width="24.42578125" customWidth="1"/>
    <col min="2" max="2" width="24.7109375" customWidth="1"/>
    <col min="3" max="3" width="22" customWidth="1"/>
    <col min="7" max="7" width="16.28515625" customWidth="1"/>
    <col min="8" max="8" width="16.140625" bestFit="1" customWidth="1"/>
    <col min="9" max="9" width="24.140625" bestFit="1" customWidth="1"/>
    <col min="10" max="10" width="16.85546875" bestFit="1" customWidth="1"/>
    <col min="11" max="11" width="27.5703125" bestFit="1" customWidth="1"/>
    <col min="14" max="14" width="12.85546875" bestFit="1" customWidth="1"/>
  </cols>
  <sheetData>
    <row r="1" spans="1:14" ht="23.25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 x14ac:dyDescent="0.2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75" x14ac:dyDescent="0.25">
      <c r="A3" s="26" t="s">
        <v>13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38.25" x14ac:dyDescent="0.25">
      <c r="A4" s="3" t="s">
        <v>37</v>
      </c>
      <c r="B4" s="3" t="s">
        <v>38</v>
      </c>
      <c r="C4" s="3" t="s">
        <v>39</v>
      </c>
      <c r="D4" s="5">
        <v>8</v>
      </c>
      <c r="E4" s="6" t="s">
        <v>40</v>
      </c>
      <c r="F4" s="6">
        <v>12</v>
      </c>
      <c r="G4" s="3" t="s">
        <v>59</v>
      </c>
      <c r="H4" s="7">
        <v>4</v>
      </c>
      <c r="I4" s="7">
        <v>0</v>
      </c>
      <c r="J4" s="7">
        <v>0</v>
      </c>
      <c r="K4" s="7">
        <v>21</v>
      </c>
      <c r="L4" s="22">
        <f>SUM(H4:K4)</f>
        <v>25</v>
      </c>
      <c r="M4" s="8">
        <f>L4/60</f>
        <v>0.41666666666666669</v>
      </c>
      <c r="N4" s="9"/>
    </row>
    <row r="5" spans="1:14" ht="38.25" x14ac:dyDescent="0.25">
      <c r="A5" s="4" t="s">
        <v>56</v>
      </c>
      <c r="B5" s="4" t="s">
        <v>57</v>
      </c>
      <c r="C5" s="4" t="s">
        <v>58</v>
      </c>
      <c r="D5" s="10">
        <v>20</v>
      </c>
      <c r="E5" s="6" t="s">
        <v>40</v>
      </c>
      <c r="F5" s="10">
        <v>12</v>
      </c>
      <c r="G5" s="3" t="s">
        <v>59</v>
      </c>
      <c r="H5" s="12">
        <v>2</v>
      </c>
      <c r="I5" s="12">
        <v>2</v>
      </c>
      <c r="J5" s="12">
        <v>0</v>
      </c>
      <c r="K5" s="12">
        <v>19</v>
      </c>
      <c r="L5" s="22">
        <f t="shared" ref="L5:L33" si="0">SUM(H5:K5)</f>
        <v>23</v>
      </c>
      <c r="M5" s="8">
        <f t="shared" ref="M5:M33" si="1">L5/60</f>
        <v>0.38333333333333336</v>
      </c>
      <c r="N5" s="9"/>
    </row>
    <row r="6" spans="1:14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N4" sqref="N4:N5"/>
    </sheetView>
  </sheetViews>
  <sheetFormatPr defaultRowHeight="15" x14ac:dyDescent="0.25"/>
  <cols>
    <col min="1" max="1" width="20" customWidth="1"/>
    <col min="2" max="2" width="24.7109375" customWidth="1"/>
    <col min="3" max="3" width="22" customWidth="1"/>
    <col min="7" max="7" width="18.140625" customWidth="1"/>
    <col min="8" max="8" width="16.140625" bestFit="1" customWidth="1"/>
    <col min="9" max="9" width="24.140625" bestFit="1" customWidth="1"/>
    <col min="10" max="10" width="16.85546875" bestFit="1" customWidth="1"/>
    <col min="11" max="11" width="27.5703125" bestFit="1" customWidth="1"/>
    <col min="14" max="14" width="12.85546875" bestFit="1" customWidth="1"/>
  </cols>
  <sheetData>
    <row r="1" spans="1:14" ht="23.25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 x14ac:dyDescent="0.2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75" x14ac:dyDescent="0.25">
      <c r="A3" s="26" t="s">
        <v>14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25.5" x14ac:dyDescent="0.25">
      <c r="A4" s="4" t="s">
        <v>30</v>
      </c>
      <c r="B4" s="4" t="s">
        <v>31</v>
      </c>
      <c r="C4" s="4" t="s">
        <v>32</v>
      </c>
      <c r="D4" s="10">
        <v>4</v>
      </c>
      <c r="E4" s="10" t="s">
        <v>29</v>
      </c>
      <c r="F4" s="10">
        <v>12</v>
      </c>
      <c r="G4" s="3" t="s">
        <v>59</v>
      </c>
      <c r="H4" s="12">
        <v>1</v>
      </c>
      <c r="I4" s="12">
        <v>0</v>
      </c>
      <c r="J4" s="12">
        <v>0</v>
      </c>
      <c r="K4" s="12">
        <v>21</v>
      </c>
      <c r="L4" s="22">
        <f>SUM(H4:K4)</f>
        <v>22</v>
      </c>
      <c r="M4" s="8">
        <f>L4/63</f>
        <v>0.34920634920634919</v>
      </c>
      <c r="N4" s="9"/>
    </row>
    <row r="5" spans="1:14" ht="25.5" x14ac:dyDescent="0.25">
      <c r="A5" s="3" t="s">
        <v>26</v>
      </c>
      <c r="B5" s="3" t="s">
        <v>27</v>
      </c>
      <c r="C5" s="3" t="s">
        <v>28</v>
      </c>
      <c r="D5" s="5">
        <v>3</v>
      </c>
      <c r="E5" s="6" t="s">
        <v>29</v>
      </c>
      <c r="F5" s="6">
        <v>12</v>
      </c>
      <c r="G5" s="3" t="s">
        <v>59</v>
      </c>
      <c r="H5" s="7">
        <v>1</v>
      </c>
      <c r="I5" s="7">
        <v>0</v>
      </c>
      <c r="J5" s="7">
        <v>0</v>
      </c>
      <c r="K5" s="7">
        <v>20</v>
      </c>
      <c r="L5" s="22">
        <f>SUM(H5:K5)</f>
        <v>21</v>
      </c>
      <c r="M5" s="8">
        <f>L5/63</f>
        <v>0.33333333333333331</v>
      </c>
      <c r="N5" s="9"/>
    </row>
    <row r="6" spans="1:14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ref="L6:L33" si="0">SUM(H6:K6)</f>
        <v>0</v>
      </c>
      <c r="M6" s="8">
        <f t="shared" ref="M6:M33" si="1">L6/63</f>
        <v>0</v>
      </c>
      <c r="N6" s="9"/>
    </row>
    <row r="7" spans="1:14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sortState ref="A4:M5">
    <sortCondition descending="1" ref="M4:M5"/>
  </sortState>
  <mergeCells count="2">
    <mergeCell ref="A1:N1"/>
    <mergeCell ref="A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M4" sqref="M4:M33"/>
    </sheetView>
  </sheetViews>
  <sheetFormatPr defaultRowHeight="15" x14ac:dyDescent="0.25"/>
  <cols>
    <col min="1" max="1" width="27.5703125" customWidth="1"/>
    <col min="2" max="2" width="24.7109375" customWidth="1"/>
    <col min="3" max="3" width="22" customWidth="1"/>
    <col min="7" max="7" width="10.42578125" bestFit="1" customWidth="1"/>
    <col min="8" max="8" width="16.140625" bestFit="1" customWidth="1"/>
    <col min="9" max="9" width="24.140625" bestFit="1" customWidth="1"/>
    <col min="10" max="10" width="16.85546875" bestFit="1" customWidth="1"/>
    <col min="11" max="11" width="27.5703125" bestFit="1" customWidth="1"/>
    <col min="14" max="14" width="12.85546875" bestFit="1" customWidth="1"/>
  </cols>
  <sheetData>
    <row r="1" spans="1:14" ht="23.25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 x14ac:dyDescent="0.2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75" x14ac:dyDescent="0.25">
      <c r="A3" s="26" t="s">
        <v>15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L4/63</f>
        <v>0</v>
      </c>
      <c r="N4" s="9"/>
    </row>
    <row r="5" spans="1:14" x14ac:dyDescent="0.25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L5/63</f>
        <v>0</v>
      </c>
      <c r="N5" s="9"/>
    </row>
    <row r="6" spans="1:14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="90" zoomScaleNormal="90" workbookViewId="0">
      <selection activeCell="M4" sqref="M4:M33"/>
    </sheetView>
  </sheetViews>
  <sheetFormatPr defaultRowHeight="15" x14ac:dyDescent="0.25"/>
  <cols>
    <col min="1" max="1" width="27.5703125" customWidth="1"/>
    <col min="2" max="2" width="24.7109375" customWidth="1"/>
    <col min="3" max="3" width="22" customWidth="1"/>
    <col min="7" max="7" width="10.42578125" bestFit="1" customWidth="1"/>
    <col min="8" max="8" width="16.140625" bestFit="1" customWidth="1"/>
    <col min="9" max="9" width="24.140625" bestFit="1" customWidth="1"/>
    <col min="10" max="10" width="16.85546875" bestFit="1" customWidth="1"/>
    <col min="11" max="11" width="27.5703125" bestFit="1" customWidth="1"/>
    <col min="14" max="14" width="12.85546875" bestFit="1" customWidth="1"/>
  </cols>
  <sheetData>
    <row r="1" spans="1:14" ht="23.25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 x14ac:dyDescent="0.2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75" x14ac:dyDescent="0.25">
      <c r="A3" s="26" t="s">
        <v>16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L4/63</f>
        <v>0</v>
      </c>
      <c r="N4" s="9"/>
    </row>
    <row r="5" spans="1:14" x14ac:dyDescent="0.25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L5/63</f>
        <v>0</v>
      </c>
      <c r="N5" s="9"/>
    </row>
    <row r="6" spans="1:14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2023-01-23T12:27:25Z</dcterms:modified>
</cp:coreProperties>
</file>