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9300" activeTab="5"/>
  </bookViews>
  <sheets>
    <sheet name="6 класс" sheetId="3" r:id="rId1"/>
    <sheet name="7 класс" sheetId="13" r:id="rId2"/>
    <sheet name="8 класс" sheetId="12" r:id="rId3"/>
    <sheet name="9 класс" sheetId="11" r:id="rId4"/>
    <sheet name="10 класс" sheetId="10" r:id="rId5"/>
    <sheet name="11 класс" sheetId="14" r:id="rId6"/>
  </sheets>
  <calcPr calcId="162913"/>
</workbook>
</file>

<file path=xl/calcChain.xml><?xml version="1.0" encoding="utf-8"?>
<calcChain xmlns="http://schemas.openxmlformats.org/spreadsheetml/2006/main">
  <c r="P5" i="14" l="1"/>
  <c r="Q5" i="14" s="1"/>
  <c r="P4" i="14"/>
  <c r="Q4" i="14" s="1"/>
  <c r="P5" i="10"/>
  <c r="Q5" i="10" s="1"/>
  <c r="P4" i="10"/>
  <c r="Q4" i="10" s="1"/>
  <c r="N19" i="11"/>
  <c r="O19" i="11" s="1"/>
  <c r="N18" i="11"/>
  <c r="O18" i="11" s="1"/>
  <c r="N17" i="11"/>
  <c r="O17" i="11" s="1"/>
  <c r="N16" i="11"/>
  <c r="O16" i="11" s="1"/>
  <c r="O15" i="11"/>
  <c r="N15" i="11"/>
  <c r="N14" i="11"/>
  <c r="O14" i="11" s="1"/>
  <c r="N13" i="11"/>
  <c r="O13" i="11" s="1"/>
  <c r="N12" i="11"/>
  <c r="O12" i="11" s="1"/>
  <c r="O11" i="11"/>
  <c r="N11" i="11"/>
  <c r="N10" i="11"/>
  <c r="O10" i="11" s="1"/>
  <c r="N9" i="11"/>
  <c r="O9" i="11" s="1"/>
  <c r="N8" i="11"/>
  <c r="O8" i="11" s="1"/>
  <c r="N7" i="11"/>
  <c r="O7" i="11" s="1"/>
  <c r="N6" i="11"/>
  <c r="O6" i="11" s="1"/>
  <c r="N5" i="11"/>
  <c r="O5" i="11" s="1"/>
  <c r="N4" i="11"/>
  <c r="O4" i="11" s="1"/>
  <c r="N10" i="12"/>
  <c r="O10" i="12" s="1"/>
  <c r="N9" i="12"/>
  <c r="O9" i="12" s="1"/>
  <c r="N8" i="12"/>
  <c r="O8" i="12" s="1"/>
  <c r="N7" i="12"/>
  <c r="O7" i="12" s="1"/>
  <c r="N6" i="12"/>
  <c r="O6" i="12" s="1"/>
  <c r="N5" i="12"/>
  <c r="O5" i="12" s="1"/>
  <c r="N4" i="12"/>
  <c r="O4" i="12" s="1"/>
  <c r="O18" i="13"/>
  <c r="N18" i="13"/>
  <c r="N17" i="13"/>
  <c r="O17" i="13" s="1"/>
  <c r="N16" i="13"/>
  <c r="O16" i="13" s="1"/>
  <c r="N15" i="13"/>
  <c r="O15" i="13" s="1"/>
  <c r="N14" i="13"/>
  <c r="O14" i="13" s="1"/>
  <c r="N13" i="13"/>
  <c r="O13" i="13" s="1"/>
  <c r="N12" i="13"/>
  <c r="O12" i="13" s="1"/>
  <c r="N11" i="13"/>
  <c r="O11" i="13" s="1"/>
  <c r="O10" i="13"/>
  <c r="N10" i="13"/>
  <c r="N9" i="13"/>
  <c r="O9" i="13" s="1"/>
  <c r="N7" i="13"/>
  <c r="O7" i="13" s="1"/>
  <c r="N8" i="13"/>
  <c r="O8" i="13" s="1"/>
  <c r="O6" i="13"/>
  <c r="N6" i="13"/>
  <c r="N5" i="13"/>
  <c r="O5" i="13" s="1"/>
  <c r="N4" i="13"/>
  <c r="O4" i="13" s="1"/>
  <c r="Q33" i="14" l="1"/>
  <c r="P33" i="14"/>
  <c r="P32" i="14"/>
  <c r="Q32" i="14" s="1"/>
  <c r="Q31" i="14"/>
  <c r="P31" i="14"/>
  <c r="P30" i="14"/>
  <c r="Q30" i="14" s="1"/>
  <c r="Q29" i="14"/>
  <c r="P29" i="14"/>
  <c r="P28" i="14"/>
  <c r="Q28" i="14" s="1"/>
  <c r="Q27" i="14"/>
  <c r="P27" i="14"/>
  <c r="P26" i="14"/>
  <c r="Q26" i="14" s="1"/>
  <c r="Q25" i="14"/>
  <c r="P25" i="14"/>
  <c r="P24" i="14"/>
  <c r="Q24" i="14" s="1"/>
  <c r="Q23" i="14"/>
  <c r="P23" i="14"/>
  <c r="P22" i="14"/>
  <c r="Q22" i="14" s="1"/>
  <c r="Q21" i="14"/>
  <c r="P21" i="14"/>
  <c r="P20" i="14"/>
  <c r="Q20" i="14" s="1"/>
  <c r="Q19" i="14"/>
  <c r="P19" i="14"/>
  <c r="P18" i="14"/>
  <c r="Q18" i="14" s="1"/>
  <c r="Q17" i="14"/>
  <c r="P17" i="14"/>
  <c r="P16" i="14"/>
  <c r="Q16" i="14" s="1"/>
  <c r="Q15" i="14"/>
  <c r="P15" i="14"/>
  <c r="P14" i="14"/>
  <c r="Q14" i="14" s="1"/>
  <c r="Q13" i="14"/>
  <c r="P13" i="14"/>
  <c r="P12" i="14"/>
  <c r="Q12" i="14" s="1"/>
  <c r="Q11" i="14"/>
  <c r="P11" i="14"/>
  <c r="P10" i="14"/>
  <c r="Q10" i="14" s="1"/>
  <c r="Q9" i="14"/>
  <c r="P9" i="14"/>
  <c r="P8" i="14"/>
  <c r="Q8" i="14" s="1"/>
  <c r="Q7" i="14"/>
  <c r="P7" i="14"/>
  <c r="P6" i="14"/>
  <c r="Q6" i="14" s="1"/>
  <c r="P6" i="10"/>
  <c r="Q6" i="10" s="1"/>
  <c r="P7" i="10"/>
  <c r="P8" i="10"/>
  <c r="Q8" i="10" s="1"/>
  <c r="P9" i="10"/>
  <c r="Q9" i="10" s="1"/>
  <c r="P10" i="10"/>
  <c r="P11" i="10"/>
  <c r="Q11" i="10" s="1"/>
  <c r="P12" i="10"/>
  <c r="Q12" i="10" s="1"/>
  <c r="P13" i="10"/>
  <c r="Q13" i="10" s="1"/>
  <c r="P14" i="10"/>
  <c r="P15" i="10"/>
  <c r="P16" i="10"/>
  <c r="Q16" i="10" s="1"/>
  <c r="P17" i="10"/>
  <c r="Q17" i="10" s="1"/>
  <c r="P18" i="10"/>
  <c r="P19" i="10"/>
  <c r="Q19" i="10" s="1"/>
  <c r="P20" i="10"/>
  <c r="Q20" i="10" s="1"/>
  <c r="P21" i="10"/>
  <c r="Q21" i="10" s="1"/>
  <c r="P22" i="10"/>
  <c r="P23" i="10"/>
  <c r="P24" i="10"/>
  <c r="Q24" i="10" s="1"/>
  <c r="P25" i="10"/>
  <c r="Q25" i="10" s="1"/>
  <c r="P26" i="10"/>
  <c r="P27" i="10"/>
  <c r="Q27" i="10" s="1"/>
  <c r="P28" i="10"/>
  <c r="Q28" i="10" s="1"/>
  <c r="P29" i="10"/>
  <c r="Q29" i="10" s="1"/>
  <c r="P30" i="10"/>
  <c r="P31" i="10"/>
  <c r="P32" i="10"/>
  <c r="Q32" i="10" s="1"/>
  <c r="P33" i="10"/>
  <c r="Q33" i="10" s="1"/>
  <c r="Q7" i="10"/>
  <c r="Q10" i="10"/>
  <c r="Q14" i="10"/>
  <c r="Q15" i="10"/>
  <c r="Q18" i="10"/>
  <c r="Q22" i="10"/>
  <c r="Q23" i="10"/>
  <c r="Q26" i="10"/>
  <c r="Q30" i="10"/>
  <c r="Q31" i="10"/>
  <c r="O28" i="11"/>
  <c r="O31" i="11"/>
  <c r="O32" i="11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32" i="11"/>
  <c r="N31" i="11"/>
  <c r="N30" i="11"/>
  <c r="O30" i="11" s="1"/>
  <c r="N29" i="11"/>
  <c r="O29" i="11" s="1"/>
  <c r="N28" i="11"/>
  <c r="N27" i="11"/>
  <c r="O27" i="11" s="1"/>
  <c r="N26" i="11"/>
  <c r="O26" i="11" s="1"/>
  <c r="N25" i="11"/>
  <c r="O25" i="11" s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4" i="3"/>
</calcChain>
</file>

<file path=xl/sharedStrings.xml><?xml version="1.0" encoding="utf-8"?>
<sst xmlns="http://schemas.openxmlformats.org/spreadsheetml/2006/main" count="318" uniqueCount="85">
  <si>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</si>
  <si>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</si>
  <si>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</si>
  <si>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</si>
  <si>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</si>
  <si>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</si>
  <si>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</si>
  <si>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</si>
  <si>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</si>
  <si>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</si>
  <si>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</si>
  <si>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</si>
  <si>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</si>
  <si>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</si>
  <si>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</si>
  <si>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</si>
  <si>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</si>
  <si>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</si>
  <si>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</si>
  <si>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</si>
  <si>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</si>
  <si>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</si>
  <si>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</si>
  <si>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ФИО</t>
  </si>
  <si>
    <t>Предварительные результаты школьного этапа всероссийской олимпиады 2023 года по обществознанию</t>
  </si>
  <si>
    <t>Самошкина Елизавета Евгеньевна</t>
  </si>
  <si>
    <t>7в</t>
  </si>
  <si>
    <t>МОУ "СОШ №12" г. Воркуты</t>
  </si>
  <si>
    <t>Дробот Юлия Павловна</t>
  </si>
  <si>
    <t>победитель</t>
  </si>
  <si>
    <t>Борисенко Александра Ивановна</t>
  </si>
  <si>
    <t>призёр</t>
  </si>
  <si>
    <t>Штукарь Алёна Анатольевна</t>
  </si>
  <si>
    <t>7а</t>
  </si>
  <si>
    <t>Штукарь Ксения Анатольевна</t>
  </si>
  <si>
    <t>Шабалина Валентина Дмитриевна</t>
  </si>
  <si>
    <t>Легошина Каролина Владимировна</t>
  </si>
  <si>
    <t>7г</t>
  </si>
  <si>
    <t>участник</t>
  </si>
  <si>
    <t>Завецкайте Агния дочь Эдгара</t>
  </si>
  <si>
    <t>Порошина Софья Михайловна</t>
  </si>
  <si>
    <t>Зарецкая Анастасия Александровна</t>
  </si>
  <si>
    <t>7б</t>
  </si>
  <si>
    <t>Эргешова Гулиза Асилбековна</t>
  </si>
  <si>
    <t>Сахаров Александр Максимович</t>
  </si>
  <si>
    <t>Линник Артём Михайлович</t>
  </si>
  <si>
    <t>Дудецка Нина Владимировна</t>
  </si>
  <si>
    <t>Шаповалова Анастасия Сергеевна</t>
  </si>
  <si>
    <t>Сафронова Вероника Юрьевна</t>
  </si>
  <si>
    <t>Раимбердиева Эмрана Батырбековна</t>
  </si>
  <si>
    <t>8в</t>
  </si>
  <si>
    <t>МОУ "СОШ №12" г.Воркуты</t>
  </si>
  <si>
    <t>Ефремова Наталья Анатольевна</t>
  </si>
  <si>
    <t>Фоменко Валерия Юрьевна</t>
  </si>
  <si>
    <t>Рыбкина Полина Александровна</t>
  </si>
  <si>
    <t>Санталов Александр Романович</t>
  </si>
  <si>
    <t>8а</t>
  </si>
  <si>
    <t>Шаяхметова Диана Алексеевна</t>
  </si>
  <si>
    <t>8б</t>
  </si>
  <si>
    <t>Бобошко Анна Дмитриевна</t>
  </si>
  <si>
    <t>Дуркин Виктор Иванович</t>
  </si>
  <si>
    <t>Ляхович Софья Александровна</t>
  </si>
  <si>
    <t>9в</t>
  </si>
  <si>
    <t>МОУ "СОШ № 12" г.Воркуты</t>
  </si>
  <si>
    <t>Радченко Татьяна Алексеевна</t>
  </si>
  <si>
    <t>Пашкова Анна Сергеевна</t>
  </si>
  <si>
    <t>Голубева Милена Игоревна</t>
  </si>
  <si>
    <t>Базанова Ольга Юрьевна</t>
  </si>
  <si>
    <t>9б</t>
  </si>
  <si>
    <t>Рогоза Эвелина Викторовна</t>
  </si>
  <si>
    <t>Бачина Елена Андреевна</t>
  </si>
  <si>
    <t>Литвинюк Светлана Ивановна</t>
  </si>
  <si>
    <t>Семухиной Анастасии Михайловны</t>
  </si>
  <si>
    <t>Капитанович Владислав Эдуардович</t>
  </si>
  <si>
    <t>Морохона Дарья Максимовна</t>
  </si>
  <si>
    <t>Лысенко Владислав Александрович</t>
  </si>
  <si>
    <t>Мануйленко Кира Евгеньевна</t>
  </si>
  <si>
    <t>Тюлева Софья Александровна</t>
  </si>
  <si>
    <t>Бакаева Софья Александровна</t>
  </si>
  <si>
    <t>Петров Александр Евгеньевич</t>
  </si>
  <si>
    <t>Козуев Фирдаус Азизбекович</t>
  </si>
  <si>
    <t>Ометова Дарья Андреевна</t>
  </si>
  <si>
    <t>Булатова Маргарита Сергеевна</t>
  </si>
  <si>
    <t>Когут Яна Васильевна</t>
  </si>
  <si>
    <t>Улуханова Лейла Тамазовна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</si>
</sst>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0" fillId="3" borderId="0" xfId="0" applyFill="1"/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H13" sqref="H13"/>
    </sheetView>
  </sheetViews>
  <sheetFormatPr defaultRowHeight="15" x14ac:dyDescent="0.25"/>
  <cols>
    <col min="1" max="1" width="41.7109375" customWidth="1"/>
    <col min="2" max="2" width="8.42578125" bestFit="1" customWidth="1"/>
    <col min="5" max="5" width="10.42578125" bestFit="1" customWidth="1"/>
    <col min="16" max="16" width="12.85546875" bestFit="1" customWidth="1"/>
  </cols>
  <sheetData>
    <row r="1" spans="1:16" ht="22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.75" x14ac:dyDescent="0.25">
      <c r="A4" s="3"/>
      <c r="B4" s="4"/>
      <c r="C4" s="5"/>
      <c r="D4" s="5"/>
      <c r="E4" s="3"/>
      <c r="F4" s="4"/>
      <c r="G4" s="4"/>
      <c r="H4" s="4"/>
      <c r="I4" s="4"/>
      <c r="J4" s="4"/>
      <c r="K4" s="4"/>
      <c r="L4" s="4"/>
      <c r="M4" s="4"/>
      <c r="N4" s="6">
        <f>SUM(F4:M4)</f>
        <v>0</v>
      </c>
      <c r="O4" s="7">
        <f>N4/72</f>
        <v>0</v>
      </c>
      <c r="P4" s="8"/>
    </row>
    <row r="5" spans="1:16" ht="15.75" x14ac:dyDescent="0.25">
      <c r="A5" s="9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6">
        <f t="shared" ref="N5:N33" si="0">SUM(F5:M5)</f>
        <v>0</v>
      </c>
      <c r="O5" s="7">
        <f t="shared" ref="O5:O33" si="1">N5/72</f>
        <v>0</v>
      </c>
      <c r="P5" s="8"/>
    </row>
    <row r="6" spans="1:16" ht="15.75" x14ac:dyDescent="0.25">
      <c r="A6" s="3"/>
      <c r="B6" s="4"/>
      <c r="C6" s="5"/>
      <c r="D6" s="5"/>
      <c r="E6" s="3"/>
      <c r="F6" s="4"/>
      <c r="G6" s="4"/>
      <c r="H6" s="4"/>
      <c r="I6" s="4"/>
      <c r="J6" s="4"/>
      <c r="K6" s="4"/>
      <c r="L6" s="4"/>
      <c r="M6" s="4"/>
      <c r="N6" s="6">
        <f t="shared" si="0"/>
        <v>0</v>
      </c>
      <c r="O6" s="7">
        <f t="shared" si="1"/>
        <v>0</v>
      </c>
      <c r="P6" s="8"/>
    </row>
    <row r="7" spans="1:16" ht="15.75" x14ac:dyDescent="0.25">
      <c r="A7" s="3"/>
      <c r="B7" s="4"/>
      <c r="C7" s="5"/>
      <c r="D7" s="5"/>
      <c r="E7" s="3"/>
      <c r="F7" s="4"/>
      <c r="G7" s="4"/>
      <c r="H7" s="4"/>
      <c r="I7" s="4"/>
      <c r="J7" s="4"/>
      <c r="K7" s="4"/>
      <c r="L7" s="4"/>
      <c r="M7" s="4"/>
      <c r="N7" s="6">
        <f t="shared" si="0"/>
        <v>0</v>
      </c>
      <c r="O7" s="7">
        <f t="shared" si="1"/>
        <v>0</v>
      </c>
      <c r="P7" s="8"/>
    </row>
    <row r="8" spans="1:16" ht="15.75" x14ac:dyDescent="0.25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6">
        <f t="shared" si="0"/>
        <v>0</v>
      </c>
      <c r="O8" s="7">
        <f t="shared" si="1"/>
        <v>0</v>
      </c>
      <c r="P8" s="8"/>
    </row>
    <row r="9" spans="1:16" ht="15.75" x14ac:dyDescent="0.25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6">
        <f t="shared" si="0"/>
        <v>0</v>
      </c>
      <c r="O9" s="7">
        <f t="shared" si="1"/>
        <v>0</v>
      </c>
      <c r="P9" s="8"/>
    </row>
    <row r="10" spans="1:16" ht="15.75" x14ac:dyDescent="0.25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6">
        <f t="shared" si="0"/>
        <v>0</v>
      </c>
      <c r="O10" s="7">
        <f t="shared" si="1"/>
        <v>0</v>
      </c>
      <c r="P10" s="8"/>
    </row>
    <row r="11" spans="1:16" ht="15.75" x14ac:dyDescent="0.25">
      <c r="A11" s="12"/>
      <c r="B11" s="10"/>
      <c r="C11" s="10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6">
        <f t="shared" si="0"/>
        <v>0</v>
      </c>
      <c r="O11" s="7">
        <f t="shared" si="1"/>
        <v>0</v>
      </c>
      <c r="P11" s="8"/>
    </row>
    <row r="12" spans="1:16" ht="15.75" x14ac:dyDescent="0.2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6">
        <f t="shared" si="0"/>
        <v>0</v>
      </c>
      <c r="O12" s="7">
        <f t="shared" si="1"/>
        <v>0</v>
      </c>
      <c r="P12" s="8"/>
    </row>
    <row r="13" spans="1:16" ht="15.75" x14ac:dyDescent="0.2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6">
        <f t="shared" si="0"/>
        <v>0</v>
      </c>
      <c r="O13" s="7">
        <f t="shared" si="1"/>
        <v>0</v>
      </c>
      <c r="P13" s="8"/>
    </row>
    <row r="14" spans="1:16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6">
        <f t="shared" si="0"/>
        <v>0</v>
      </c>
      <c r="O14" s="7">
        <f t="shared" si="1"/>
        <v>0</v>
      </c>
      <c r="P14" s="8"/>
    </row>
    <row r="15" spans="1:16" ht="15.75" x14ac:dyDescent="0.25">
      <c r="A15" s="13"/>
      <c r="B15" s="14"/>
      <c r="C15" s="15"/>
      <c r="D15" s="15"/>
      <c r="E15" s="16"/>
      <c r="F15" s="14"/>
      <c r="G15" s="14"/>
      <c r="H15" s="14"/>
      <c r="I15" s="14"/>
      <c r="J15" s="14"/>
      <c r="K15" s="14"/>
      <c r="L15" s="14"/>
      <c r="M15" s="14"/>
      <c r="N15" s="6">
        <f t="shared" si="0"/>
        <v>0</v>
      </c>
      <c r="O15" s="7">
        <f t="shared" si="1"/>
        <v>0</v>
      </c>
      <c r="P15" s="8"/>
    </row>
    <row r="16" spans="1:16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6">
        <f t="shared" si="0"/>
        <v>0</v>
      </c>
      <c r="O16" s="7">
        <f t="shared" si="1"/>
        <v>0</v>
      </c>
      <c r="P16" s="8"/>
    </row>
    <row r="17" spans="1:16" ht="15.75" x14ac:dyDescent="0.2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6">
        <f t="shared" si="0"/>
        <v>0</v>
      </c>
      <c r="O17" s="7">
        <f t="shared" si="1"/>
        <v>0</v>
      </c>
      <c r="P17" s="8"/>
    </row>
    <row r="18" spans="1:16" ht="15.75" x14ac:dyDescent="0.25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0"/>
        <v>0</v>
      </c>
      <c r="O18" s="7">
        <f t="shared" si="1"/>
        <v>0</v>
      </c>
      <c r="P18" s="8"/>
    </row>
    <row r="19" spans="1:16" ht="15.75" x14ac:dyDescent="0.25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0"/>
        <v>0</v>
      </c>
      <c r="O19" s="7">
        <f t="shared" si="1"/>
        <v>0</v>
      </c>
      <c r="P19" s="8"/>
    </row>
    <row r="20" spans="1:16" ht="15.75" x14ac:dyDescent="0.2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0"/>
        <v>0</v>
      </c>
      <c r="O20" s="7">
        <f t="shared" si="1"/>
        <v>0</v>
      </c>
      <c r="P20" s="8"/>
    </row>
    <row r="21" spans="1:16" ht="15.75" x14ac:dyDescent="0.2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0"/>
        <v>0</v>
      </c>
      <c r="O21" s="7">
        <f t="shared" si="1"/>
        <v>0</v>
      </c>
      <c r="P21" s="8"/>
    </row>
    <row r="22" spans="1:16" ht="15.75" x14ac:dyDescent="0.2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6">
        <f t="shared" si="0"/>
        <v>0</v>
      </c>
      <c r="O22" s="7">
        <f t="shared" si="1"/>
        <v>0</v>
      </c>
      <c r="P22" s="8"/>
    </row>
    <row r="23" spans="1:16" ht="15.75" x14ac:dyDescent="0.2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6">
        <f t="shared" si="0"/>
        <v>0</v>
      </c>
      <c r="O23" s="7">
        <f t="shared" si="1"/>
        <v>0</v>
      </c>
      <c r="P23" s="8"/>
    </row>
    <row r="24" spans="1:16" ht="15.75" x14ac:dyDescent="0.2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6">
        <f t="shared" si="0"/>
        <v>0</v>
      </c>
      <c r="O24" s="7">
        <f t="shared" si="1"/>
        <v>0</v>
      </c>
      <c r="P24" s="8"/>
    </row>
    <row r="25" spans="1:16" ht="15.75" x14ac:dyDescent="0.2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6">
        <f t="shared" si="0"/>
        <v>0</v>
      </c>
      <c r="O25" s="7">
        <f t="shared" si="1"/>
        <v>0</v>
      </c>
      <c r="P25" s="8"/>
    </row>
    <row r="26" spans="1:16" ht="15.75" x14ac:dyDescent="0.2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6">
        <f t="shared" si="0"/>
        <v>0</v>
      </c>
      <c r="O26" s="7">
        <f t="shared" si="1"/>
        <v>0</v>
      </c>
      <c r="P26" s="8"/>
    </row>
    <row r="27" spans="1:16" ht="15.75" x14ac:dyDescent="0.2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0"/>
        <v>0</v>
      </c>
      <c r="O27" s="7">
        <f t="shared" si="1"/>
        <v>0</v>
      </c>
      <c r="P27" s="8"/>
    </row>
    <row r="28" spans="1:16" ht="15.75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0"/>
        <v>0</v>
      </c>
      <c r="O28" s="7">
        <f t="shared" si="1"/>
        <v>0</v>
      </c>
      <c r="P28" s="8"/>
    </row>
    <row r="29" spans="1:16" ht="15.75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0"/>
        <v>0</v>
      </c>
      <c r="O29" s="7">
        <f t="shared" si="1"/>
        <v>0</v>
      </c>
      <c r="P29" s="8"/>
    </row>
    <row r="30" spans="1:16" ht="15.75" x14ac:dyDescent="0.2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0"/>
        <v>0</v>
      </c>
      <c r="O30" s="7">
        <f t="shared" si="1"/>
        <v>0</v>
      </c>
      <c r="P30" s="8"/>
    </row>
    <row r="31" spans="1:16" ht="15.75" x14ac:dyDescent="0.2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0"/>
        <v>0</v>
      </c>
      <c r="O31" s="7">
        <f t="shared" si="1"/>
        <v>0</v>
      </c>
      <c r="P31" s="8"/>
    </row>
    <row r="32" spans="1:16" ht="15.75" x14ac:dyDescent="0.2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0"/>
        <v>0</v>
      </c>
      <c r="O32" s="7">
        <f t="shared" si="1"/>
        <v>0</v>
      </c>
      <c r="P32" s="8"/>
    </row>
    <row r="33" spans="1:16" ht="15.75" x14ac:dyDescent="0.2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0"/>
        <v>0</v>
      </c>
      <c r="O33" s="7">
        <f t="shared" si="1"/>
        <v>0</v>
      </c>
      <c r="P33" s="8"/>
    </row>
  </sheetData>
  <sortState ref="A4:Q33">
    <sortCondition descending="1" ref="O4:O33"/>
  </sortState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0" zoomScaleNormal="70" workbookViewId="0">
      <selection activeCell="T9" sqref="T9"/>
    </sheetView>
  </sheetViews>
  <sheetFormatPr defaultRowHeight="15" x14ac:dyDescent="0.25"/>
  <cols>
    <col min="1" max="1" width="37.42578125" bestFit="1" customWidth="1"/>
    <col min="2" max="2" width="8.42578125" bestFit="1" customWidth="1"/>
    <col min="4" max="4" width="32.140625" bestFit="1" customWidth="1"/>
    <col min="5" max="5" width="25.42578125" bestFit="1" customWidth="1"/>
    <col min="16" max="16" width="12.85546875" bestFit="1" customWidth="1"/>
  </cols>
  <sheetData>
    <row r="1" spans="1:16" ht="22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8" customHeight="1" x14ac:dyDescent="0.25">
      <c r="A4" s="3" t="s">
        <v>25</v>
      </c>
      <c r="B4" s="4">
        <v>20</v>
      </c>
      <c r="C4" s="5" t="s">
        <v>26</v>
      </c>
      <c r="D4" s="5" t="s">
        <v>27</v>
      </c>
      <c r="E4" s="3" t="s">
        <v>28</v>
      </c>
      <c r="F4" s="4">
        <v>5</v>
      </c>
      <c r="G4" s="4">
        <v>6</v>
      </c>
      <c r="H4" s="4">
        <v>4</v>
      </c>
      <c r="I4" s="4">
        <v>0</v>
      </c>
      <c r="J4" s="4">
        <v>8</v>
      </c>
      <c r="K4" s="4">
        <v>4</v>
      </c>
      <c r="L4" s="4">
        <v>8</v>
      </c>
      <c r="M4" s="4">
        <v>12</v>
      </c>
      <c r="N4" s="6">
        <f t="shared" ref="N4:N7" si="0">SUM(F4:M4)</f>
        <v>47</v>
      </c>
      <c r="O4" s="7">
        <f t="shared" ref="O4:O7" si="1">N4/70</f>
        <v>0.67142857142857137</v>
      </c>
      <c r="P4" s="8" t="s">
        <v>29</v>
      </c>
    </row>
    <row r="5" spans="1:16" ht="18" customHeight="1" x14ac:dyDescent="0.25">
      <c r="A5" s="9" t="s">
        <v>32</v>
      </c>
      <c r="B5" s="10">
        <v>9</v>
      </c>
      <c r="C5" s="10" t="s">
        <v>33</v>
      </c>
      <c r="D5" s="5" t="s">
        <v>27</v>
      </c>
      <c r="E5" s="3" t="s">
        <v>28</v>
      </c>
      <c r="F5" s="10">
        <v>8</v>
      </c>
      <c r="G5" s="10">
        <v>6</v>
      </c>
      <c r="H5" s="10">
        <v>4</v>
      </c>
      <c r="I5" s="10">
        <v>0</v>
      </c>
      <c r="J5" s="10">
        <v>2</v>
      </c>
      <c r="K5" s="10">
        <v>4</v>
      </c>
      <c r="L5" s="10">
        <v>8</v>
      </c>
      <c r="M5" s="10">
        <v>12</v>
      </c>
      <c r="N5" s="6">
        <f t="shared" si="0"/>
        <v>44</v>
      </c>
      <c r="O5" s="7">
        <f t="shared" si="1"/>
        <v>0.62857142857142856</v>
      </c>
      <c r="P5" s="8" t="s">
        <v>31</v>
      </c>
    </row>
    <row r="6" spans="1:16" ht="18" customHeight="1" x14ac:dyDescent="0.25">
      <c r="A6" s="9" t="s">
        <v>34</v>
      </c>
      <c r="B6" s="10">
        <v>8</v>
      </c>
      <c r="C6" s="10" t="s">
        <v>33</v>
      </c>
      <c r="D6" s="5" t="s">
        <v>27</v>
      </c>
      <c r="E6" s="3" t="s">
        <v>28</v>
      </c>
      <c r="F6" s="10">
        <v>8</v>
      </c>
      <c r="G6" s="10">
        <v>6</v>
      </c>
      <c r="H6" s="10">
        <v>4</v>
      </c>
      <c r="I6" s="10">
        <v>0</v>
      </c>
      <c r="J6" s="10">
        <v>2</v>
      </c>
      <c r="K6" s="10">
        <v>4</v>
      </c>
      <c r="L6" s="10">
        <v>8</v>
      </c>
      <c r="M6" s="10">
        <v>12</v>
      </c>
      <c r="N6" s="6">
        <f t="shared" si="0"/>
        <v>44</v>
      </c>
      <c r="O6" s="7">
        <f t="shared" si="1"/>
        <v>0.62857142857142856</v>
      </c>
      <c r="P6" s="8" t="s">
        <v>31</v>
      </c>
    </row>
    <row r="7" spans="1:16" ht="18" customHeight="1" x14ac:dyDescent="0.25">
      <c r="A7" s="3" t="s">
        <v>30</v>
      </c>
      <c r="B7" s="4">
        <v>19</v>
      </c>
      <c r="C7" s="5" t="s">
        <v>26</v>
      </c>
      <c r="D7" s="5" t="s">
        <v>27</v>
      </c>
      <c r="E7" s="3" t="s">
        <v>28</v>
      </c>
      <c r="F7" s="4">
        <v>8</v>
      </c>
      <c r="G7" s="4">
        <v>7</v>
      </c>
      <c r="H7" s="4">
        <v>4</v>
      </c>
      <c r="I7" s="4">
        <v>0</v>
      </c>
      <c r="J7" s="4">
        <v>4</v>
      </c>
      <c r="K7" s="4">
        <v>1</v>
      </c>
      <c r="L7" s="4">
        <v>3</v>
      </c>
      <c r="M7" s="4">
        <v>12</v>
      </c>
      <c r="N7" s="6">
        <f t="shared" si="0"/>
        <v>39</v>
      </c>
      <c r="O7" s="7">
        <f t="shared" si="1"/>
        <v>0.55714285714285716</v>
      </c>
      <c r="P7" s="8" t="s">
        <v>31</v>
      </c>
    </row>
    <row r="8" spans="1:16" ht="18" customHeight="1" x14ac:dyDescent="0.25">
      <c r="A8" s="17" t="s">
        <v>35</v>
      </c>
      <c r="B8" s="10">
        <v>1</v>
      </c>
      <c r="C8" s="18" t="s">
        <v>33</v>
      </c>
      <c r="D8" s="5" t="s">
        <v>27</v>
      </c>
      <c r="E8" s="3" t="s">
        <v>28</v>
      </c>
      <c r="F8" s="10">
        <v>7</v>
      </c>
      <c r="G8" s="10">
        <v>8</v>
      </c>
      <c r="H8" s="10">
        <v>4</v>
      </c>
      <c r="I8" s="10">
        <v>0</v>
      </c>
      <c r="J8" s="10">
        <v>8</v>
      </c>
      <c r="K8" s="10">
        <v>1</v>
      </c>
      <c r="L8" s="10">
        <v>3</v>
      </c>
      <c r="M8" s="10">
        <v>6</v>
      </c>
      <c r="N8" s="6">
        <f t="shared" ref="N8:N12" si="2">SUM(F8:M8)</f>
        <v>37</v>
      </c>
      <c r="O8" s="7">
        <f t="shared" ref="O8:O33" si="3">N8/70</f>
        <v>0.52857142857142858</v>
      </c>
      <c r="P8" s="8" t="s">
        <v>38</v>
      </c>
    </row>
    <row r="9" spans="1:16" ht="18" customHeight="1" x14ac:dyDescent="0.25">
      <c r="A9" s="9" t="s">
        <v>36</v>
      </c>
      <c r="B9" s="10">
        <v>16</v>
      </c>
      <c r="C9" s="10" t="s">
        <v>37</v>
      </c>
      <c r="D9" s="5" t="s">
        <v>27</v>
      </c>
      <c r="E9" s="3" t="s">
        <v>28</v>
      </c>
      <c r="F9" s="10">
        <v>6</v>
      </c>
      <c r="G9" s="10">
        <v>5</v>
      </c>
      <c r="H9" s="10">
        <v>4</v>
      </c>
      <c r="I9" s="10">
        <v>0</v>
      </c>
      <c r="J9" s="10">
        <v>0</v>
      </c>
      <c r="K9" s="10">
        <v>1</v>
      </c>
      <c r="L9" s="10">
        <v>0</v>
      </c>
      <c r="M9" s="10">
        <v>12</v>
      </c>
      <c r="N9" s="6">
        <f t="shared" si="2"/>
        <v>28</v>
      </c>
      <c r="O9" s="7">
        <f t="shared" si="3"/>
        <v>0.4</v>
      </c>
      <c r="P9" s="8" t="s">
        <v>38</v>
      </c>
    </row>
    <row r="10" spans="1:16" ht="18" customHeight="1" x14ac:dyDescent="0.25">
      <c r="A10" s="9" t="s">
        <v>39</v>
      </c>
      <c r="B10" s="10">
        <v>15</v>
      </c>
      <c r="C10" s="10" t="s">
        <v>37</v>
      </c>
      <c r="D10" s="5" t="s">
        <v>27</v>
      </c>
      <c r="E10" s="3" t="s">
        <v>28</v>
      </c>
      <c r="F10" s="10">
        <v>5</v>
      </c>
      <c r="G10" s="10">
        <v>6</v>
      </c>
      <c r="H10" s="10">
        <v>4</v>
      </c>
      <c r="I10" s="10">
        <v>0</v>
      </c>
      <c r="J10" s="10">
        <v>0</v>
      </c>
      <c r="K10" s="10">
        <v>1</v>
      </c>
      <c r="L10" s="10">
        <v>0</v>
      </c>
      <c r="M10" s="10">
        <v>12</v>
      </c>
      <c r="N10" s="6">
        <f t="shared" si="2"/>
        <v>28</v>
      </c>
      <c r="O10" s="7">
        <f t="shared" si="3"/>
        <v>0.4</v>
      </c>
      <c r="P10" s="8" t="s">
        <v>38</v>
      </c>
    </row>
    <row r="11" spans="1:16" ht="18" customHeight="1" x14ac:dyDescent="0.25">
      <c r="A11" s="12" t="s">
        <v>40</v>
      </c>
      <c r="B11" s="10">
        <v>3</v>
      </c>
      <c r="C11" s="10" t="s">
        <v>37</v>
      </c>
      <c r="D11" s="5" t="s">
        <v>27</v>
      </c>
      <c r="E11" s="3" t="s">
        <v>28</v>
      </c>
      <c r="F11" s="10">
        <v>0</v>
      </c>
      <c r="G11" s="10">
        <v>8</v>
      </c>
      <c r="H11" s="10">
        <v>2</v>
      </c>
      <c r="I11" s="10">
        <v>0</v>
      </c>
      <c r="J11" s="10">
        <v>0</v>
      </c>
      <c r="K11" s="10">
        <v>3</v>
      </c>
      <c r="L11" s="10">
        <v>8</v>
      </c>
      <c r="M11" s="10">
        <v>5</v>
      </c>
      <c r="N11" s="6">
        <f t="shared" si="2"/>
        <v>26</v>
      </c>
      <c r="O11" s="7">
        <f t="shared" si="3"/>
        <v>0.37142857142857144</v>
      </c>
      <c r="P11" s="8" t="s">
        <v>38</v>
      </c>
    </row>
    <row r="12" spans="1:16" ht="18" customHeight="1" x14ac:dyDescent="0.25">
      <c r="A12" s="9" t="s">
        <v>41</v>
      </c>
      <c r="B12" s="10">
        <v>21</v>
      </c>
      <c r="C12" s="10" t="s">
        <v>42</v>
      </c>
      <c r="D12" s="5" t="s">
        <v>27</v>
      </c>
      <c r="E12" s="3" t="s">
        <v>28</v>
      </c>
      <c r="F12" s="10">
        <v>7</v>
      </c>
      <c r="G12" s="10">
        <v>9</v>
      </c>
      <c r="H12" s="10">
        <v>0</v>
      </c>
      <c r="I12" s="10">
        <v>0</v>
      </c>
      <c r="J12" s="10">
        <v>4</v>
      </c>
      <c r="K12" s="10">
        <v>0</v>
      </c>
      <c r="L12" s="10">
        <v>0</v>
      </c>
      <c r="M12" s="10">
        <v>6</v>
      </c>
      <c r="N12" s="6">
        <f t="shared" si="2"/>
        <v>26</v>
      </c>
      <c r="O12" s="7">
        <f t="shared" si="3"/>
        <v>0.37142857142857144</v>
      </c>
      <c r="P12" s="8" t="s">
        <v>38</v>
      </c>
    </row>
    <row r="13" spans="1:16" ht="18" customHeight="1" x14ac:dyDescent="0.25">
      <c r="A13" s="3" t="s">
        <v>43</v>
      </c>
      <c r="B13" s="4">
        <v>22</v>
      </c>
      <c r="C13" s="5" t="s">
        <v>42</v>
      </c>
      <c r="D13" s="5" t="s">
        <v>27</v>
      </c>
      <c r="E13" s="3" t="s">
        <v>28</v>
      </c>
      <c r="F13" s="4">
        <v>5</v>
      </c>
      <c r="G13" s="4">
        <v>8</v>
      </c>
      <c r="H13" s="4">
        <v>0</v>
      </c>
      <c r="I13" s="4">
        <v>0</v>
      </c>
      <c r="J13" s="4">
        <v>6</v>
      </c>
      <c r="K13" s="4">
        <v>0</v>
      </c>
      <c r="L13" s="4">
        <v>0</v>
      </c>
      <c r="M13" s="4">
        <v>4</v>
      </c>
      <c r="N13" s="6">
        <f>SUM(F13:M13)</f>
        <v>23</v>
      </c>
      <c r="O13" s="7">
        <f>N13/70</f>
        <v>0.32857142857142857</v>
      </c>
      <c r="P13" s="8" t="s">
        <v>38</v>
      </c>
    </row>
    <row r="14" spans="1:16" ht="18" customHeight="1" x14ac:dyDescent="0.25">
      <c r="A14" s="9" t="s">
        <v>44</v>
      </c>
      <c r="B14" s="10">
        <v>2</v>
      </c>
      <c r="C14" s="10" t="s">
        <v>37</v>
      </c>
      <c r="D14" s="5" t="s">
        <v>27</v>
      </c>
      <c r="E14" s="3" t="s">
        <v>28</v>
      </c>
      <c r="F14" s="10">
        <v>6</v>
      </c>
      <c r="G14" s="10">
        <v>8</v>
      </c>
      <c r="H14" s="10">
        <v>2</v>
      </c>
      <c r="I14" s="10">
        <v>0</v>
      </c>
      <c r="J14" s="10">
        <v>2</v>
      </c>
      <c r="K14" s="10">
        <v>1</v>
      </c>
      <c r="L14" s="10">
        <v>0</v>
      </c>
      <c r="M14" s="10">
        <v>4</v>
      </c>
      <c r="N14" s="6">
        <f t="shared" ref="N14:N18" si="4">SUM(F14:M14)</f>
        <v>23</v>
      </c>
      <c r="O14" s="7">
        <f t="shared" ref="O14:O18" si="5">N14/70</f>
        <v>0.32857142857142857</v>
      </c>
      <c r="P14" s="8" t="s">
        <v>38</v>
      </c>
    </row>
    <row r="15" spans="1:16" ht="18" customHeight="1" x14ac:dyDescent="0.25">
      <c r="A15" s="12" t="s">
        <v>45</v>
      </c>
      <c r="B15" s="10">
        <v>11</v>
      </c>
      <c r="C15" s="10" t="s">
        <v>42</v>
      </c>
      <c r="D15" s="5" t="s">
        <v>27</v>
      </c>
      <c r="E15" s="3" t="s">
        <v>28</v>
      </c>
      <c r="F15" s="10">
        <v>5</v>
      </c>
      <c r="G15" s="10">
        <v>7</v>
      </c>
      <c r="H15" s="10">
        <v>4</v>
      </c>
      <c r="I15" s="10">
        <v>0</v>
      </c>
      <c r="J15" s="10">
        <v>2</v>
      </c>
      <c r="K15" s="10">
        <v>1</v>
      </c>
      <c r="L15" s="10">
        <v>0</v>
      </c>
      <c r="M15" s="10">
        <v>3</v>
      </c>
      <c r="N15" s="6">
        <f t="shared" si="4"/>
        <v>22</v>
      </c>
      <c r="O15" s="7">
        <f t="shared" si="5"/>
        <v>0.31428571428571428</v>
      </c>
      <c r="P15" s="8" t="s">
        <v>38</v>
      </c>
    </row>
    <row r="16" spans="1:16" ht="18" customHeight="1" x14ac:dyDescent="0.25">
      <c r="A16" s="9" t="s">
        <v>46</v>
      </c>
      <c r="B16" s="10">
        <v>6</v>
      </c>
      <c r="C16" s="10" t="s">
        <v>42</v>
      </c>
      <c r="D16" s="5" t="s">
        <v>27</v>
      </c>
      <c r="E16" s="3" t="s">
        <v>28</v>
      </c>
      <c r="F16" s="10">
        <v>7</v>
      </c>
      <c r="G16" s="10">
        <v>7</v>
      </c>
      <c r="H16" s="10">
        <v>2</v>
      </c>
      <c r="I16" s="10">
        <v>0</v>
      </c>
      <c r="J16" s="10">
        <v>0</v>
      </c>
      <c r="K16" s="10">
        <v>3</v>
      </c>
      <c r="L16" s="10">
        <v>0</v>
      </c>
      <c r="M16" s="10">
        <v>1</v>
      </c>
      <c r="N16" s="6">
        <f t="shared" si="4"/>
        <v>20</v>
      </c>
      <c r="O16" s="7">
        <f t="shared" si="5"/>
        <v>0.2857142857142857</v>
      </c>
      <c r="P16" s="8" t="s">
        <v>38</v>
      </c>
    </row>
    <row r="17" spans="1:16" ht="18" customHeight="1" x14ac:dyDescent="0.25">
      <c r="A17" s="3" t="s">
        <v>47</v>
      </c>
      <c r="B17" s="4">
        <v>10</v>
      </c>
      <c r="C17" s="10" t="s">
        <v>42</v>
      </c>
      <c r="D17" s="5" t="s">
        <v>27</v>
      </c>
      <c r="E17" s="3" t="s">
        <v>28</v>
      </c>
      <c r="F17" s="4">
        <v>7</v>
      </c>
      <c r="G17" s="4">
        <v>4</v>
      </c>
      <c r="H17" s="4">
        <v>0</v>
      </c>
      <c r="I17" s="4">
        <v>0</v>
      </c>
      <c r="J17" s="4">
        <v>2</v>
      </c>
      <c r="K17" s="4">
        <v>0</v>
      </c>
      <c r="L17" s="4">
        <v>0</v>
      </c>
      <c r="M17" s="4">
        <v>6</v>
      </c>
      <c r="N17" s="6">
        <f t="shared" si="4"/>
        <v>19</v>
      </c>
      <c r="O17" s="7">
        <f t="shared" si="5"/>
        <v>0.27142857142857141</v>
      </c>
      <c r="P17" s="8" t="s">
        <v>38</v>
      </c>
    </row>
    <row r="18" spans="1:16" ht="18" customHeight="1" x14ac:dyDescent="0.25">
      <c r="A18" s="13" t="s">
        <v>48</v>
      </c>
      <c r="B18" s="14">
        <v>7</v>
      </c>
      <c r="C18" s="15" t="s">
        <v>42</v>
      </c>
      <c r="D18" s="5" t="s">
        <v>27</v>
      </c>
      <c r="E18" s="3" t="s">
        <v>28</v>
      </c>
      <c r="F18" s="14">
        <v>7</v>
      </c>
      <c r="G18" s="14">
        <v>0</v>
      </c>
      <c r="H18" s="14">
        <v>2</v>
      </c>
      <c r="I18" s="14">
        <v>0</v>
      </c>
      <c r="J18" s="14">
        <v>0</v>
      </c>
      <c r="K18" s="14">
        <v>1</v>
      </c>
      <c r="L18" s="14">
        <v>0</v>
      </c>
      <c r="M18" s="14">
        <v>0</v>
      </c>
      <c r="N18" s="6">
        <f t="shared" si="4"/>
        <v>10</v>
      </c>
      <c r="O18" s="7">
        <f t="shared" si="5"/>
        <v>0.14285714285714285</v>
      </c>
      <c r="P18" s="8" t="s">
        <v>38</v>
      </c>
    </row>
    <row r="19" spans="1:16" ht="15.75" x14ac:dyDescent="0.25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ref="N19:N33" si="6">SUM(F19:M19)</f>
        <v>0</v>
      </c>
      <c r="O19" s="7">
        <f t="shared" si="3"/>
        <v>0</v>
      </c>
      <c r="P19" s="8"/>
    </row>
    <row r="20" spans="1:16" ht="15.75" x14ac:dyDescent="0.2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6"/>
        <v>0</v>
      </c>
      <c r="O20" s="7">
        <f t="shared" si="3"/>
        <v>0</v>
      </c>
      <c r="P20" s="8"/>
    </row>
    <row r="21" spans="1:16" ht="15.75" x14ac:dyDescent="0.2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6"/>
        <v>0</v>
      </c>
      <c r="O21" s="7">
        <f t="shared" si="3"/>
        <v>0</v>
      </c>
      <c r="P21" s="8"/>
    </row>
    <row r="22" spans="1:16" ht="15.75" x14ac:dyDescent="0.2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6">
        <f t="shared" si="6"/>
        <v>0</v>
      </c>
      <c r="O22" s="7">
        <f t="shared" si="3"/>
        <v>0</v>
      </c>
      <c r="P22" s="8"/>
    </row>
    <row r="23" spans="1:16" ht="15.75" x14ac:dyDescent="0.2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6">
        <f t="shared" si="6"/>
        <v>0</v>
      </c>
      <c r="O23" s="7">
        <f t="shared" si="3"/>
        <v>0</v>
      </c>
      <c r="P23" s="8"/>
    </row>
    <row r="24" spans="1:16" ht="15.75" x14ac:dyDescent="0.2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6">
        <f t="shared" si="6"/>
        <v>0</v>
      </c>
      <c r="O24" s="7">
        <f t="shared" si="3"/>
        <v>0</v>
      </c>
      <c r="P24" s="8"/>
    </row>
    <row r="25" spans="1:16" ht="15.75" x14ac:dyDescent="0.2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6">
        <f t="shared" si="6"/>
        <v>0</v>
      </c>
      <c r="O25" s="7">
        <f t="shared" si="3"/>
        <v>0</v>
      </c>
      <c r="P25" s="8"/>
    </row>
    <row r="26" spans="1:16" ht="15.75" x14ac:dyDescent="0.2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6">
        <f t="shared" si="6"/>
        <v>0</v>
      </c>
      <c r="O26" s="7">
        <f t="shared" si="3"/>
        <v>0</v>
      </c>
      <c r="P26" s="8"/>
    </row>
    <row r="27" spans="1:16" ht="15.75" x14ac:dyDescent="0.2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6"/>
        <v>0</v>
      </c>
      <c r="O27" s="7">
        <f t="shared" si="3"/>
        <v>0</v>
      </c>
      <c r="P27" s="8"/>
    </row>
    <row r="28" spans="1:16" ht="15.75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6"/>
        <v>0</v>
      </c>
      <c r="O28" s="7">
        <f t="shared" si="3"/>
        <v>0</v>
      </c>
      <c r="P28" s="8"/>
    </row>
    <row r="29" spans="1:16" ht="15.75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6"/>
        <v>0</v>
      </c>
      <c r="O29" s="7">
        <f t="shared" si="3"/>
        <v>0</v>
      </c>
      <c r="P29" s="8"/>
    </row>
    <row r="30" spans="1:16" ht="15.75" x14ac:dyDescent="0.2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6"/>
        <v>0</v>
      </c>
      <c r="O30" s="7">
        <f t="shared" si="3"/>
        <v>0</v>
      </c>
      <c r="P30" s="8"/>
    </row>
    <row r="31" spans="1:16" ht="15.75" x14ac:dyDescent="0.2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6"/>
        <v>0</v>
      </c>
      <c r="O31" s="7">
        <f t="shared" si="3"/>
        <v>0</v>
      </c>
      <c r="P31" s="8"/>
    </row>
    <row r="32" spans="1:16" ht="15.75" x14ac:dyDescent="0.2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6"/>
        <v>0</v>
      </c>
      <c r="O32" s="7">
        <f t="shared" si="3"/>
        <v>0</v>
      </c>
      <c r="P32" s="8"/>
    </row>
    <row r="33" spans="1:16" ht="15.75" x14ac:dyDescent="0.2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6"/>
        <v>0</v>
      </c>
      <c r="O33" s="7">
        <f t="shared" si="3"/>
        <v>0</v>
      </c>
      <c r="P33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A4" sqref="A4:A10"/>
    </sheetView>
  </sheetViews>
  <sheetFormatPr defaultRowHeight="15" x14ac:dyDescent="0.25"/>
  <cols>
    <col min="1" max="1" width="38.140625" bestFit="1" customWidth="1"/>
    <col min="2" max="2" width="8.42578125" bestFit="1" customWidth="1"/>
    <col min="3" max="3" width="4" bestFit="1" customWidth="1"/>
    <col min="4" max="4" width="29.7109375" bestFit="1" customWidth="1"/>
    <col min="5" max="5" width="32.5703125" bestFit="1" customWidth="1"/>
    <col min="16" max="16" width="12.85546875" bestFit="1" customWidth="1"/>
  </cols>
  <sheetData>
    <row r="1" spans="1:16" ht="22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8" customHeight="1" x14ac:dyDescent="0.25">
      <c r="A4" s="9" t="s">
        <v>49</v>
      </c>
      <c r="B4" s="10">
        <v>18</v>
      </c>
      <c r="C4" s="5" t="s">
        <v>50</v>
      </c>
      <c r="D4" s="5" t="s">
        <v>51</v>
      </c>
      <c r="E4" s="3" t="s">
        <v>52</v>
      </c>
      <c r="F4" s="10">
        <v>8</v>
      </c>
      <c r="G4" s="10">
        <v>0</v>
      </c>
      <c r="H4" s="10">
        <v>6</v>
      </c>
      <c r="I4" s="10">
        <v>10</v>
      </c>
      <c r="J4" s="10">
        <v>9</v>
      </c>
      <c r="K4" s="10">
        <v>7</v>
      </c>
      <c r="L4" s="10">
        <v>0</v>
      </c>
      <c r="M4" s="10">
        <v>3</v>
      </c>
      <c r="N4" s="6">
        <f t="shared" ref="N4:N6" si="0">SUM(F4:M4)</f>
        <v>43</v>
      </c>
      <c r="O4" s="7">
        <f t="shared" ref="O4:O6" si="1">N4/65</f>
        <v>0.66153846153846152</v>
      </c>
      <c r="P4" s="8" t="s">
        <v>29</v>
      </c>
    </row>
    <row r="5" spans="1:16" ht="18" customHeight="1" x14ac:dyDescent="0.25">
      <c r="A5" s="9" t="s">
        <v>53</v>
      </c>
      <c r="B5" s="10">
        <v>17</v>
      </c>
      <c r="C5" s="5" t="s">
        <v>50</v>
      </c>
      <c r="D5" s="5" t="s">
        <v>51</v>
      </c>
      <c r="E5" s="3" t="s">
        <v>52</v>
      </c>
      <c r="F5" s="10">
        <v>10</v>
      </c>
      <c r="G5" s="10">
        <v>6</v>
      </c>
      <c r="H5" s="10">
        <v>8</v>
      </c>
      <c r="I5" s="10">
        <v>0</v>
      </c>
      <c r="J5" s="10">
        <v>7</v>
      </c>
      <c r="K5" s="10">
        <v>4</v>
      </c>
      <c r="L5" s="10">
        <v>0</v>
      </c>
      <c r="M5" s="10">
        <v>0</v>
      </c>
      <c r="N5" s="6">
        <f t="shared" si="0"/>
        <v>35</v>
      </c>
      <c r="O5" s="7">
        <f t="shared" si="1"/>
        <v>0.53846153846153844</v>
      </c>
      <c r="P5" s="8" t="s">
        <v>31</v>
      </c>
    </row>
    <row r="6" spans="1:16" ht="18" customHeight="1" x14ac:dyDescent="0.25">
      <c r="A6" s="9" t="s">
        <v>54</v>
      </c>
      <c r="B6" s="10">
        <v>14</v>
      </c>
      <c r="C6" s="5" t="s">
        <v>50</v>
      </c>
      <c r="D6" s="5" t="s">
        <v>51</v>
      </c>
      <c r="E6" s="3" t="s">
        <v>52</v>
      </c>
      <c r="F6" s="10">
        <v>9</v>
      </c>
      <c r="G6" s="10">
        <v>4</v>
      </c>
      <c r="H6" s="10">
        <v>8</v>
      </c>
      <c r="I6" s="10">
        <v>0</v>
      </c>
      <c r="J6" s="10">
        <v>7</v>
      </c>
      <c r="K6" s="10">
        <v>4</v>
      </c>
      <c r="L6" s="10">
        <v>0</v>
      </c>
      <c r="M6" s="10">
        <v>0</v>
      </c>
      <c r="N6" s="6">
        <f t="shared" si="0"/>
        <v>32</v>
      </c>
      <c r="O6" s="7">
        <f t="shared" si="1"/>
        <v>0.49230769230769234</v>
      </c>
      <c r="P6" s="8" t="s">
        <v>38</v>
      </c>
    </row>
    <row r="7" spans="1:16" ht="18" customHeight="1" x14ac:dyDescent="0.25">
      <c r="A7" s="3" t="s">
        <v>55</v>
      </c>
      <c r="B7" s="4">
        <v>4</v>
      </c>
      <c r="C7" s="5" t="s">
        <v>56</v>
      </c>
      <c r="D7" s="5" t="s">
        <v>51</v>
      </c>
      <c r="E7" s="3" t="s">
        <v>52</v>
      </c>
      <c r="F7" s="4">
        <v>6</v>
      </c>
      <c r="G7" s="4">
        <v>2</v>
      </c>
      <c r="H7" s="4">
        <v>2</v>
      </c>
      <c r="I7" s="4">
        <v>0</v>
      </c>
      <c r="J7" s="4">
        <v>7</v>
      </c>
      <c r="K7" s="4">
        <v>1</v>
      </c>
      <c r="L7" s="4">
        <v>1</v>
      </c>
      <c r="M7" s="4">
        <v>8</v>
      </c>
      <c r="N7" s="6">
        <f>SUM(F7:M7)</f>
        <v>27</v>
      </c>
      <c r="O7" s="7">
        <f>N7/65</f>
        <v>0.41538461538461541</v>
      </c>
      <c r="P7" s="8" t="s">
        <v>38</v>
      </c>
    </row>
    <row r="8" spans="1:16" ht="18" customHeight="1" x14ac:dyDescent="0.25">
      <c r="A8" s="3" t="s">
        <v>57</v>
      </c>
      <c r="B8" s="4">
        <v>13</v>
      </c>
      <c r="C8" s="5" t="s">
        <v>58</v>
      </c>
      <c r="D8" s="5" t="s">
        <v>51</v>
      </c>
      <c r="E8" s="3" t="s">
        <v>52</v>
      </c>
      <c r="F8" s="4">
        <v>9</v>
      </c>
      <c r="G8" s="4">
        <v>0</v>
      </c>
      <c r="H8" s="4">
        <v>0</v>
      </c>
      <c r="I8" s="4">
        <v>0</v>
      </c>
      <c r="J8" s="4">
        <v>8</v>
      </c>
      <c r="K8" s="4">
        <v>0</v>
      </c>
      <c r="L8" s="4">
        <v>1</v>
      </c>
      <c r="M8" s="4">
        <v>5</v>
      </c>
      <c r="N8" s="6">
        <f t="shared" ref="N8:N10" si="2">SUM(F8:M8)</f>
        <v>23</v>
      </c>
      <c r="O8" s="7">
        <f t="shared" ref="O8:O10" si="3">N8/65</f>
        <v>0.35384615384615387</v>
      </c>
      <c r="P8" s="8" t="s">
        <v>38</v>
      </c>
    </row>
    <row r="9" spans="1:16" ht="18" customHeight="1" x14ac:dyDescent="0.25">
      <c r="A9" s="3" t="s">
        <v>59</v>
      </c>
      <c r="B9" s="4">
        <v>12</v>
      </c>
      <c r="C9" s="5" t="s">
        <v>58</v>
      </c>
      <c r="D9" s="5" t="s">
        <v>51</v>
      </c>
      <c r="E9" s="3" t="s">
        <v>52</v>
      </c>
      <c r="F9" s="4">
        <v>8</v>
      </c>
      <c r="G9" s="4">
        <v>0</v>
      </c>
      <c r="H9" s="4">
        <v>0</v>
      </c>
      <c r="I9" s="4">
        <v>0</v>
      </c>
      <c r="J9" s="4">
        <v>7</v>
      </c>
      <c r="K9" s="4">
        <v>0</v>
      </c>
      <c r="L9" s="4">
        <v>0</v>
      </c>
      <c r="M9" s="4">
        <v>5</v>
      </c>
      <c r="N9" s="6">
        <f t="shared" si="2"/>
        <v>20</v>
      </c>
      <c r="O9" s="7">
        <f t="shared" si="3"/>
        <v>0.30769230769230771</v>
      </c>
      <c r="P9" s="8" t="s">
        <v>38</v>
      </c>
    </row>
    <row r="10" spans="1:16" ht="18" customHeight="1" x14ac:dyDescent="0.25">
      <c r="A10" s="9" t="s">
        <v>60</v>
      </c>
      <c r="B10" s="10">
        <v>5</v>
      </c>
      <c r="C10" s="10" t="s">
        <v>50</v>
      </c>
      <c r="D10" s="5" t="s">
        <v>51</v>
      </c>
      <c r="E10" s="3" t="s">
        <v>52</v>
      </c>
      <c r="F10" s="10">
        <v>7</v>
      </c>
      <c r="G10" s="10">
        <v>2</v>
      </c>
      <c r="H10" s="10">
        <v>0</v>
      </c>
      <c r="I10" s="10">
        <v>0</v>
      </c>
      <c r="J10" s="10">
        <v>2</v>
      </c>
      <c r="K10" s="10">
        <v>1</v>
      </c>
      <c r="L10" s="10">
        <v>1</v>
      </c>
      <c r="M10" s="10">
        <v>0</v>
      </c>
      <c r="N10" s="6">
        <f t="shared" si="2"/>
        <v>13</v>
      </c>
      <c r="O10" s="7">
        <f t="shared" si="3"/>
        <v>0.2</v>
      </c>
      <c r="P10" s="8" t="s">
        <v>38</v>
      </c>
    </row>
    <row r="11" spans="1:16" ht="15.75" x14ac:dyDescent="0.25">
      <c r="A11" s="12"/>
      <c r="B11" s="10"/>
      <c r="C11" s="10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6">
        <f t="shared" ref="N11:N33" si="4">SUM(F11:M11)</f>
        <v>0</v>
      </c>
      <c r="O11" s="7">
        <f t="shared" ref="O11:O33" si="5">N11/65</f>
        <v>0</v>
      </c>
      <c r="P11" s="8"/>
    </row>
    <row r="12" spans="1:16" ht="15.75" x14ac:dyDescent="0.2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6">
        <f t="shared" si="4"/>
        <v>0</v>
      </c>
      <c r="O12" s="7">
        <f t="shared" si="5"/>
        <v>0</v>
      </c>
      <c r="P12" s="8"/>
    </row>
    <row r="13" spans="1:16" ht="15.75" x14ac:dyDescent="0.2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6">
        <f t="shared" si="4"/>
        <v>0</v>
      </c>
      <c r="O13" s="7">
        <f t="shared" si="5"/>
        <v>0</v>
      </c>
      <c r="P13" s="8"/>
    </row>
    <row r="14" spans="1:16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6">
        <f t="shared" si="4"/>
        <v>0</v>
      </c>
      <c r="O14" s="7">
        <f t="shared" si="5"/>
        <v>0</v>
      </c>
      <c r="P14" s="8"/>
    </row>
    <row r="15" spans="1:16" ht="15.75" x14ac:dyDescent="0.25">
      <c r="A15" s="13"/>
      <c r="B15" s="14"/>
      <c r="C15" s="15"/>
      <c r="D15" s="15"/>
      <c r="E15" s="16"/>
      <c r="F15" s="14"/>
      <c r="G15" s="14"/>
      <c r="H15" s="14"/>
      <c r="I15" s="14"/>
      <c r="J15" s="14"/>
      <c r="K15" s="14"/>
      <c r="L15" s="14"/>
      <c r="M15" s="14"/>
      <c r="N15" s="6">
        <f t="shared" si="4"/>
        <v>0</v>
      </c>
      <c r="O15" s="7">
        <f t="shared" si="5"/>
        <v>0</v>
      </c>
      <c r="P15" s="8"/>
    </row>
    <row r="16" spans="1:16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6">
        <f t="shared" si="4"/>
        <v>0</v>
      </c>
      <c r="O16" s="7">
        <f t="shared" si="5"/>
        <v>0</v>
      </c>
      <c r="P16" s="8"/>
    </row>
    <row r="17" spans="1:16" ht="15.75" x14ac:dyDescent="0.2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6">
        <f t="shared" si="4"/>
        <v>0</v>
      </c>
      <c r="O17" s="7">
        <f t="shared" si="5"/>
        <v>0</v>
      </c>
      <c r="P17" s="8"/>
    </row>
    <row r="18" spans="1:16" ht="15.75" x14ac:dyDescent="0.25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4"/>
        <v>0</v>
      </c>
      <c r="O18" s="7">
        <f t="shared" si="5"/>
        <v>0</v>
      </c>
      <c r="P18" s="8"/>
    </row>
    <row r="19" spans="1:16" ht="15.75" x14ac:dyDescent="0.25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4"/>
        <v>0</v>
      </c>
      <c r="O19" s="7">
        <f t="shared" si="5"/>
        <v>0</v>
      </c>
      <c r="P19" s="8"/>
    </row>
    <row r="20" spans="1:16" ht="15.75" x14ac:dyDescent="0.2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4"/>
        <v>0</v>
      </c>
      <c r="O20" s="7">
        <f t="shared" si="5"/>
        <v>0</v>
      </c>
      <c r="P20" s="8"/>
    </row>
    <row r="21" spans="1:16" ht="15.75" x14ac:dyDescent="0.2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4"/>
        <v>0</v>
      </c>
      <c r="O21" s="7">
        <f t="shared" si="5"/>
        <v>0</v>
      </c>
      <c r="P21" s="8"/>
    </row>
    <row r="22" spans="1:16" ht="15.75" x14ac:dyDescent="0.2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6">
        <f t="shared" si="4"/>
        <v>0</v>
      </c>
      <c r="O22" s="7">
        <f t="shared" si="5"/>
        <v>0</v>
      </c>
      <c r="P22" s="8"/>
    </row>
    <row r="23" spans="1:16" ht="15.75" x14ac:dyDescent="0.2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6">
        <f t="shared" si="4"/>
        <v>0</v>
      </c>
      <c r="O23" s="7">
        <f t="shared" si="5"/>
        <v>0</v>
      </c>
      <c r="P23" s="8"/>
    </row>
    <row r="24" spans="1:16" ht="15.75" x14ac:dyDescent="0.2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6">
        <f t="shared" si="4"/>
        <v>0</v>
      </c>
      <c r="O24" s="7">
        <f t="shared" si="5"/>
        <v>0</v>
      </c>
      <c r="P24" s="8"/>
    </row>
    <row r="25" spans="1:16" ht="15.75" x14ac:dyDescent="0.2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6">
        <f t="shared" si="4"/>
        <v>0</v>
      </c>
      <c r="O25" s="7">
        <f t="shared" si="5"/>
        <v>0</v>
      </c>
      <c r="P25" s="8"/>
    </row>
    <row r="26" spans="1:16" ht="15.75" x14ac:dyDescent="0.2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6">
        <f t="shared" si="4"/>
        <v>0</v>
      </c>
      <c r="O26" s="7">
        <f t="shared" si="5"/>
        <v>0</v>
      </c>
      <c r="P26" s="8"/>
    </row>
    <row r="27" spans="1:16" ht="15.75" x14ac:dyDescent="0.2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4"/>
        <v>0</v>
      </c>
      <c r="O27" s="7">
        <f t="shared" si="5"/>
        <v>0</v>
      </c>
      <c r="P27" s="8"/>
    </row>
    <row r="28" spans="1:16" ht="15.75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4"/>
        <v>0</v>
      </c>
      <c r="O28" s="7">
        <f t="shared" si="5"/>
        <v>0</v>
      </c>
      <c r="P28" s="8"/>
    </row>
    <row r="29" spans="1:16" ht="15.75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4"/>
        <v>0</v>
      </c>
      <c r="O29" s="7">
        <f t="shared" si="5"/>
        <v>0</v>
      </c>
      <c r="P29" s="8"/>
    </row>
    <row r="30" spans="1:16" ht="15.75" x14ac:dyDescent="0.2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4"/>
        <v>0</v>
      </c>
      <c r="O30" s="7">
        <f t="shared" si="5"/>
        <v>0</v>
      </c>
      <c r="P30" s="8"/>
    </row>
    <row r="31" spans="1:16" ht="15.75" x14ac:dyDescent="0.2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4"/>
        <v>0</v>
      </c>
      <c r="O31" s="7">
        <f t="shared" si="5"/>
        <v>0</v>
      </c>
      <c r="P31" s="8"/>
    </row>
    <row r="32" spans="1:16" ht="15.75" x14ac:dyDescent="0.2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4"/>
        <v>0</v>
      </c>
      <c r="O32" s="7">
        <f t="shared" si="5"/>
        <v>0</v>
      </c>
      <c r="P32" s="8"/>
    </row>
    <row r="33" spans="1:16" ht="15.75" x14ac:dyDescent="0.2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4"/>
        <v>0</v>
      </c>
      <c r="O33" s="7">
        <f t="shared" si="5"/>
        <v>0</v>
      </c>
      <c r="P33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90" zoomScaleNormal="90" workbookViewId="0">
      <selection activeCell="A4" sqref="A4:A19"/>
    </sheetView>
  </sheetViews>
  <sheetFormatPr defaultRowHeight="15" x14ac:dyDescent="0.25"/>
  <cols>
    <col min="1" max="1" width="38.28515625" bestFit="1" customWidth="1"/>
    <col min="2" max="2" width="8.42578125" bestFit="1" customWidth="1"/>
    <col min="3" max="3" width="4" bestFit="1" customWidth="1"/>
    <col min="4" max="4" width="30.28515625" bestFit="1" customWidth="1"/>
    <col min="5" max="5" width="30.5703125" bestFit="1" customWidth="1"/>
    <col min="16" max="16" width="12.85546875" bestFit="1" customWidth="1"/>
  </cols>
  <sheetData>
    <row r="1" spans="1:16" ht="22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.75" x14ac:dyDescent="0.25">
      <c r="A4" s="9" t="s">
        <v>61</v>
      </c>
      <c r="B4" s="10">
        <v>20</v>
      </c>
      <c r="C4" s="10" t="s">
        <v>62</v>
      </c>
      <c r="D4" s="10" t="s">
        <v>63</v>
      </c>
      <c r="E4" s="11" t="s">
        <v>64</v>
      </c>
      <c r="F4" s="10">
        <v>20</v>
      </c>
      <c r="G4" s="10">
        <v>2</v>
      </c>
      <c r="H4" s="10">
        <v>2</v>
      </c>
      <c r="I4" s="10">
        <v>2</v>
      </c>
      <c r="J4" s="10">
        <v>1</v>
      </c>
      <c r="K4" s="10">
        <v>9</v>
      </c>
      <c r="L4" s="10">
        <v>3</v>
      </c>
      <c r="M4" s="10">
        <v>4</v>
      </c>
      <c r="N4" s="6">
        <f t="shared" ref="N4" si="0">SUM(F4:M4)</f>
        <v>43</v>
      </c>
      <c r="O4" s="7">
        <f t="shared" ref="O4" si="1">N4/81</f>
        <v>0.53086419753086422</v>
      </c>
      <c r="P4" s="8" t="s">
        <v>29</v>
      </c>
    </row>
    <row r="5" spans="1:16" ht="15.75" x14ac:dyDescent="0.25">
      <c r="A5" s="9" t="s">
        <v>66</v>
      </c>
      <c r="B5" s="10">
        <v>19</v>
      </c>
      <c r="C5" s="10" t="s">
        <v>62</v>
      </c>
      <c r="D5" s="10" t="s">
        <v>63</v>
      </c>
      <c r="E5" s="11" t="s">
        <v>64</v>
      </c>
      <c r="F5" s="10">
        <v>14</v>
      </c>
      <c r="G5" s="10">
        <v>1</v>
      </c>
      <c r="H5" s="10">
        <v>0</v>
      </c>
      <c r="I5" s="10">
        <v>6</v>
      </c>
      <c r="J5" s="10">
        <v>2</v>
      </c>
      <c r="K5" s="10">
        <v>3</v>
      </c>
      <c r="L5" s="10">
        <v>3</v>
      </c>
      <c r="M5" s="10">
        <v>0</v>
      </c>
      <c r="N5" s="6">
        <f t="shared" ref="N5:N15" si="2">SUM(F5:M5)</f>
        <v>29</v>
      </c>
      <c r="O5" s="7">
        <f t="shared" ref="O5:O15" si="3">N5/81</f>
        <v>0.35802469135802467</v>
      </c>
      <c r="P5" s="8" t="s">
        <v>38</v>
      </c>
    </row>
    <row r="6" spans="1:16" s="19" customFormat="1" ht="15.75" x14ac:dyDescent="0.25">
      <c r="A6" s="9" t="s">
        <v>65</v>
      </c>
      <c r="B6" s="10">
        <v>14</v>
      </c>
      <c r="C6" s="10" t="s">
        <v>62</v>
      </c>
      <c r="D6" s="10" t="s">
        <v>63</v>
      </c>
      <c r="E6" s="11" t="s">
        <v>64</v>
      </c>
      <c r="F6" s="10">
        <v>16</v>
      </c>
      <c r="G6" s="10">
        <v>1</v>
      </c>
      <c r="H6" s="10">
        <v>0</v>
      </c>
      <c r="I6" s="10">
        <v>8</v>
      </c>
      <c r="J6" s="10">
        <v>2</v>
      </c>
      <c r="K6" s="10">
        <v>0</v>
      </c>
      <c r="L6" s="10">
        <v>0</v>
      </c>
      <c r="M6" s="10">
        <v>0</v>
      </c>
      <c r="N6" s="6">
        <f t="shared" si="2"/>
        <v>27</v>
      </c>
      <c r="O6" s="7">
        <f t="shared" si="3"/>
        <v>0.33333333333333331</v>
      </c>
      <c r="P6" s="8" t="s">
        <v>38</v>
      </c>
    </row>
    <row r="7" spans="1:16" s="19" customFormat="1" ht="17.25" customHeight="1" x14ac:dyDescent="0.25">
      <c r="A7" s="3" t="s">
        <v>76</v>
      </c>
      <c r="B7" s="4">
        <v>9</v>
      </c>
      <c r="C7" s="5" t="s">
        <v>62</v>
      </c>
      <c r="D7" s="5" t="s">
        <v>63</v>
      </c>
      <c r="E7" s="3" t="s">
        <v>64</v>
      </c>
      <c r="F7" s="4">
        <v>16</v>
      </c>
      <c r="G7" s="4">
        <v>2</v>
      </c>
      <c r="H7" s="4">
        <v>0</v>
      </c>
      <c r="I7" s="4">
        <v>2</v>
      </c>
      <c r="J7" s="4">
        <v>1</v>
      </c>
      <c r="K7" s="4">
        <v>1</v>
      </c>
      <c r="L7" s="4">
        <v>0</v>
      </c>
      <c r="M7" s="4">
        <v>1</v>
      </c>
      <c r="N7" s="6">
        <f t="shared" si="2"/>
        <v>23</v>
      </c>
      <c r="O7" s="7">
        <f t="shared" si="3"/>
        <v>0.2839506172839506</v>
      </c>
      <c r="P7" s="8" t="s">
        <v>38</v>
      </c>
    </row>
    <row r="8" spans="1:16" s="19" customFormat="1" ht="17.25" customHeight="1" x14ac:dyDescent="0.25">
      <c r="A8" s="3" t="s">
        <v>67</v>
      </c>
      <c r="B8" s="4">
        <v>17</v>
      </c>
      <c r="C8" s="5" t="s">
        <v>68</v>
      </c>
      <c r="D8" s="5" t="s">
        <v>63</v>
      </c>
      <c r="E8" s="3" t="s">
        <v>64</v>
      </c>
      <c r="F8" s="4">
        <v>16</v>
      </c>
      <c r="G8" s="4">
        <v>2</v>
      </c>
      <c r="H8" s="4">
        <v>0</v>
      </c>
      <c r="I8" s="4">
        <v>4</v>
      </c>
      <c r="J8" s="4">
        <v>0</v>
      </c>
      <c r="K8" s="4">
        <v>0</v>
      </c>
      <c r="L8" s="4">
        <v>0</v>
      </c>
      <c r="M8" s="4">
        <v>0</v>
      </c>
      <c r="N8" s="6">
        <f t="shared" si="2"/>
        <v>22</v>
      </c>
      <c r="O8" s="7">
        <f t="shared" si="3"/>
        <v>0.27160493827160492</v>
      </c>
      <c r="P8" s="8" t="s">
        <v>38</v>
      </c>
    </row>
    <row r="9" spans="1:16" s="19" customFormat="1" ht="23.25" customHeight="1" x14ac:dyDescent="0.25">
      <c r="A9" s="3" t="s">
        <v>69</v>
      </c>
      <c r="B9" s="4">
        <v>16</v>
      </c>
      <c r="C9" s="5" t="s">
        <v>68</v>
      </c>
      <c r="D9" s="5" t="s">
        <v>63</v>
      </c>
      <c r="E9" s="3" t="s">
        <v>64</v>
      </c>
      <c r="F9" s="4">
        <v>16</v>
      </c>
      <c r="G9" s="4">
        <v>2</v>
      </c>
      <c r="H9" s="4">
        <v>0</v>
      </c>
      <c r="I9" s="4">
        <v>2</v>
      </c>
      <c r="J9" s="4">
        <v>1</v>
      </c>
      <c r="K9" s="4">
        <v>0</v>
      </c>
      <c r="L9" s="4">
        <v>0</v>
      </c>
      <c r="M9" s="4">
        <v>0</v>
      </c>
      <c r="N9" s="6">
        <f t="shared" si="2"/>
        <v>21</v>
      </c>
      <c r="O9" s="7">
        <f t="shared" si="3"/>
        <v>0.25925925925925924</v>
      </c>
      <c r="P9" s="8" t="s">
        <v>38</v>
      </c>
    </row>
    <row r="10" spans="1:16" s="19" customFormat="1" ht="15.75" x14ac:dyDescent="0.25">
      <c r="A10" s="9" t="s">
        <v>70</v>
      </c>
      <c r="B10" s="10">
        <v>18</v>
      </c>
      <c r="C10" s="10" t="s">
        <v>68</v>
      </c>
      <c r="D10" s="10" t="s">
        <v>63</v>
      </c>
      <c r="E10" s="11" t="s">
        <v>64</v>
      </c>
      <c r="F10" s="10">
        <v>14</v>
      </c>
      <c r="G10" s="10">
        <v>0</v>
      </c>
      <c r="H10" s="10">
        <v>0</v>
      </c>
      <c r="I10" s="10">
        <v>4</v>
      </c>
      <c r="J10" s="10">
        <v>1</v>
      </c>
      <c r="K10" s="10">
        <v>0</v>
      </c>
      <c r="L10" s="10">
        <v>0</v>
      </c>
      <c r="M10" s="10">
        <v>0</v>
      </c>
      <c r="N10" s="6">
        <f t="shared" si="2"/>
        <v>19</v>
      </c>
      <c r="O10" s="7">
        <f t="shared" si="3"/>
        <v>0.23456790123456789</v>
      </c>
      <c r="P10" s="8" t="s">
        <v>38</v>
      </c>
    </row>
    <row r="11" spans="1:16" s="19" customFormat="1" ht="15.75" x14ac:dyDescent="0.25">
      <c r="A11" s="12" t="s">
        <v>71</v>
      </c>
      <c r="B11" s="10">
        <v>6</v>
      </c>
      <c r="C11" s="10" t="s">
        <v>62</v>
      </c>
      <c r="D11" s="10" t="s">
        <v>63</v>
      </c>
      <c r="E11" s="9" t="s">
        <v>64</v>
      </c>
      <c r="F11" s="10">
        <v>14</v>
      </c>
      <c r="G11" s="10">
        <v>1</v>
      </c>
      <c r="H11" s="10">
        <v>0</v>
      </c>
      <c r="I11" s="10">
        <v>4</v>
      </c>
      <c r="J11" s="10">
        <v>0</v>
      </c>
      <c r="K11" s="10">
        <v>0</v>
      </c>
      <c r="L11" s="10">
        <v>0</v>
      </c>
      <c r="M11" s="10">
        <v>0</v>
      </c>
      <c r="N11" s="6">
        <f t="shared" si="2"/>
        <v>19</v>
      </c>
      <c r="O11" s="7">
        <f t="shared" si="3"/>
        <v>0.23456790123456789</v>
      </c>
      <c r="P11" s="8" t="s">
        <v>38</v>
      </c>
    </row>
    <row r="12" spans="1:16" s="19" customFormat="1" ht="15.75" x14ac:dyDescent="0.25">
      <c r="A12" s="13" t="s">
        <v>72</v>
      </c>
      <c r="B12" s="14">
        <v>5</v>
      </c>
      <c r="C12" s="15" t="s">
        <v>62</v>
      </c>
      <c r="D12" s="15" t="s">
        <v>63</v>
      </c>
      <c r="E12" s="16" t="s">
        <v>64</v>
      </c>
      <c r="F12" s="14">
        <v>16</v>
      </c>
      <c r="G12" s="14">
        <v>2</v>
      </c>
      <c r="H12" s="14">
        <v>0</v>
      </c>
      <c r="I12" s="14">
        <v>0</v>
      </c>
      <c r="J12" s="14">
        <v>1</v>
      </c>
      <c r="K12" s="14">
        <v>0</v>
      </c>
      <c r="L12" s="14">
        <v>0</v>
      </c>
      <c r="M12" s="14">
        <v>0</v>
      </c>
      <c r="N12" s="6">
        <f t="shared" si="2"/>
        <v>19</v>
      </c>
      <c r="O12" s="7">
        <f t="shared" si="3"/>
        <v>0.23456790123456789</v>
      </c>
      <c r="P12" s="8" t="s">
        <v>38</v>
      </c>
    </row>
    <row r="13" spans="1:16" s="19" customFormat="1" ht="15.75" x14ac:dyDescent="0.25">
      <c r="A13" s="12" t="s">
        <v>73</v>
      </c>
      <c r="B13" s="10">
        <v>3</v>
      </c>
      <c r="C13" s="10" t="s">
        <v>68</v>
      </c>
      <c r="D13" s="10" t="s">
        <v>63</v>
      </c>
      <c r="E13" s="9" t="s">
        <v>64</v>
      </c>
      <c r="F13" s="10">
        <v>14</v>
      </c>
      <c r="G13" s="10">
        <v>1</v>
      </c>
      <c r="H13" s="10">
        <v>0</v>
      </c>
      <c r="I13" s="10">
        <v>2</v>
      </c>
      <c r="J13" s="10">
        <v>1</v>
      </c>
      <c r="K13" s="10">
        <v>0</v>
      </c>
      <c r="L13" s="10">
        <v>0</v>
      </c>
      <c r="M13" s="10">
        <v>0</v>
      </c>
      <c r="N13" s="6">
        <f t="shared" si="2"/>
        <v>18</v>
      </c>
      <c r="O13" s="7">
        <f t="shared" si="3"/>
        <v>0.22222222222222221</v>
      </c>
      <c r="P13" s="8" t="s">
        <v>38</v>
      </c>
    </row>
    <row r="14" spans="1:16" s="19" customFormat="1" ht="15.75" x14ac:dyDescent="0.25">
      <c r="A14" s="12" t="s">
        <v>74</v>
      </c>
      <c r="B14" s="10">
        <v>10</v>
      </c>
      <c r="C14" s="10" t="s">
        <v>62</v>
      </c>
      <c r="D14" s="10" t="s">
        <v>63</v>
      </c>
      <c r="E14" s="9" t="s">
        <v>64</v>
      </c>
      <c r="F14" s="10">
        <v>10</v>
      </c>
      <c r="G14" s="10">
        <v>2</v>
      </c>
      <c r="H14" s="10">
        <v>0</v>
      </c>
      <c r="I14" s="10">
        <v>4</v>
      </c>
      <c r="J14" s="10">
        <v>1</v>
      </c>
      <c r="K14" s="10">
        <v>0</v>
      </c>
      <c r="L14" s="10">
        <v>0</v>
      </c>
      <c r="M14" s="10">
        <v>0</v>
      </c>
      <c r="N14" s="6">
        <f t="shared" si="2"/>
        <v>17</v>
      </c>
      <c r="O14" s="7">
        <f t="shared" si="3"/>
        <v>0.20987654320987653</v>
      </c>
      <c r="P14" s="8" t="s">
        <v>38</v>
      </c>
    </row>
    <row r="15" spans="1:16" s="19" customFormat="1" ht="15.75" x14ac:dyDescent="0.25">
      <c r="A15" s="17" t="s">
        <v>75</v>
      </c>
      <c r="B15" s="10">
        <v>1</v>
      </c>
      <c r="C15" s="10" t="s">
        <v>68</v>
      </c>
      <c r="D15" s="10" t="s">
        <v>63</v>
      </c>
      <c r="E15" s="11" t="s">
        <v>64</v>
      </c>
      <c r="F15" s="10">
        <v>8</v>
      </c>
      <c r="G15" s="10">
        <v>2</v>
      </c>
      <c r="H15" s="10">
        <v>0</v>
      </c>
      <c r="I15" s="10">
        <v>6</v>
      </c>
      <c r="J15" s="10">
        <v>1</v>
      </c>
      <c r="K15" s="10">
        <v>0</v>
      </c>
      <c r="L15" s="10">
        <v>0</v>
      </c>
      <c r="M15" s="10">
        <v>0</v>
      </c>
      <c r="N15" s="6">
        <f t="shared" si="2"/>
        <v>17</v>
      </c>
      <c r="O15" s="7">
        <f t="shared" si="3"/>
        <v>0.20987654320987653</v>
      </c>
      <c r="P15" s="8" t="s">
        <v>38</v>
      </c>
    </row>
    <row r="16" spans="1:16" s="19" customFormat="1" ht="20.25" customHeight="1" x14ac:dyDescent="0.25">
      <c r="A16" s="3" t="s">
        <v>77</v>
      </c>
      <c r="B16" s="4">
        <v>13</v>
      </c>
      <c r="C16" s="5" t="s">
        <v>62</v>
      </c>
      <c r="D16" s="5" t="s">
        <v>63</v>
      </c>
      <c r="E16" s="3" t="s">
        <v>64</v>
      </c>
      <c r="F16" s="4">
        <v>10</v>
      </c>
      <c r="G16" s="4">
        <v>1</v>
      </c>
      <c r="H16" s="4">
        <v>0</v>
      </c>
      <c r="I16" s="4">
        <v>4</v>
      </c>
      <c r="J16" s="4">
        <v>1</v>
      </c>
      <c r="K16" s="4">
        <v>0</v>
      </c>
      <c r="L16" s="4">
        <v>0</v>
      </c>
      <c r="M16" s="4">
        <v>0</v>
      </c>
      <c r="N16" s="6">
        <f>SUM(F16:M16)</f>
        <v>16</v>
      </c>
      <c r="O16" s="7">
        <f>N16/81</f>
        <v>0.19753086419753085</v>
      </c>
      <c r="P16" s="8" t="s">
        <v>38</v>
      </c>
    </row>
    <row r="17" spans="1:16" ht="15.75" x14ac:dyDescent="0.25">
      <c r="A17" s="9" t="s">
        <v>78</v>
      </c>
      <c r="B17" s="10">
        <v>4</v>
      </c>
      <c r="C17" s="10" t="s">
        <v>68</v>
      </c>
      <c r="D17" s="10" t="s">
        <v>63</v>
      </c>
      <c r="E17" s="11" t="s">
        <v>64</v>
      </c>
      <c r="F17" s="10">
        <v>14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6">
        <f t="shared" ref="N17:N19" si="4">SUM(F17:M17)</f>
        <v>15</v>
      </c>
      <c r="O17" s="7">
        <f t="shared" ref="O17:O19" si="5">N17/81</f>
        <v>0.18518518518518517</v>
      </c>
      <c r="P17" s="8" t="s">
        <v>38</v>
      </c>
    </row>
    <row r="18" spans="1:16" ht="15.75" x14ac:dyDescent="0.25">
      <c r="A18" s="17" t="s">
        <v>79</v>
      </c>
      <c r="B18" s="10">
        <v>2</v>
      </c>
      <c r="C18" s="18" t="s">
        <v>68</v>
      </c>
      <c r="D18" s="10" t="s">
        <v>63</v>
      </c>
      <c r="E18" s="11" t="s">
        <v>64</v>
      </c>
      <c r="F18" s="10">
        <v>10</v>
      </c>
      <c r="G18" s="10">
        <v>1</v>
      </c>
      <c r="H18" s="10">
        <v>0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6">
        <f t="shared" si="4"/>
        <v>12</v>
      </c>
      <c r="O18" s="7">
        <f t="shared" si="5"/>
        <v>0.14814814814814814</v>
      </c>
      <c r="P18" s="8" t="s">
        <v>38</v>
      </c>
    </row>
    <row r="19" spans="1:16" ht="15.75" x14ac:dyDescent="0.25">
      <c r="A19" s="9" t="s">
        <v>80</v>
      </c>
      <c r="B19" s="10">
        <v>8</v>
      </c>
      <c r="C19" s="10" t="s">
        <v>68</v>
      </c>
      <c r="D19" s="10" t="s">
        <v>63</v>
      </c>
      <c r="E19" s="11" t="s">
        <v>64</v>
      </c>
      <c r="F19" s="10">
        <v>8</v>
      </c>
      <c r="G19" s="10">
        <v>1</v>
      </c>
      <c r="H19" s="10">
        <v>0</v>
      </c>
      <c r="I19" s="10">
        <v>0</v>
      </c>
      <c r="J19" s="10">
        <v>2</v>
      </c>
      <c r="K19" s="10">
        <v>0</v>
      </c>
      <c r="L19" s="10">
        <v>0</v>
      </c>
      <c r="M19" s="10">
        <v>0</v>
      </c>
      <c r="N19" s="6">
        <f t="shared" si="4"/>
        <v>11</v>
      </c>
      <c r="O19" s="7">
        <f t="shared" si="5"/>
        <v>0.13580246913580246</v>
      </c>
      <c r="P19" s="8" t="s">
        <v>38</v>
      </c>
    </row>
    <row r="20" spans="1:16" ht="15.75" x14ac:dyDescent="0.25">
      <c r="A20" s="12"/>
      <c r="B20" s="10"/>
      <c r="C20" s="10"/>
      <c r="D20" s="10"/>
      <c r="E20" s="9"/>
      <c r="F20" s="10"/>
      <c r="G20" s="10"/>
      <c r="H20" s="10"/>
      <c r="I20" s="10"/>
      <c r="J20" s="10"/>
      <c r="K20" s="10"/>
      <c r="L20" s="10"/>
      <c r="M20" s="10"/>
      <c r="N20" s="6"/>
      <c r="O20" s="7"/>
      <c r="P20" s="8"/>
    </row>
    <row r="21" spans="1:16" ht="15.75" x14ac:dyDescent="0.25">
      <c r="A21" s="13"/>
      <c r="B21" s="14"/>
      <c r="C21" s="15"/>
      <c r="D21" s="15"/>
      <c r="E21" s="16"/>
      <c r="F21" s="14"/>
      <c r="G21" s="14"/>
      <c r="H21" s="14"/>
      <c r="I21" s="14"/>
      <c r="J21" s="14"/>
      <c r="K21" s="14"/>
      <c r="L21" s="14"/>
      <c r="M21" s="14"/>
      <c r="N21" s="6"/>
      <c r="O21" s="7"/>
      <c r="P21" s="8"/>
    </row>
    <row r="22" spans="1:16" ht="15.75" x14ac:dyDescent="0.25">
      <c r="A22" s="12"/>
      <c r="B22" s="10"/>
      <c r="C22" s="10"/>
      <c r="D22" s="10"/>
      <c r="E22" s="9"/>
      <c r="F22" s="10"/>
      <c r="G22" s="10"/>
      <c r="H22" s="10"/>
      <c r="I22" s="10"/>
      <c r="J22" s="10"/>
      <c r="K22" s="10"/>
      <c r="L22" s="10"/>
      <c r="M22" s="10"/>
      <c r="N22" s="6"/>
      <c r="O22" s="7"/>
      <c r="P22" s="8"/>
    </row>
    <row r="23" spans="1:16" ht="15.75" x14ac:dyDescent="0.25">
      <c r="A23" s="12"/>
      <c r="B23" s="10"/>
      <c r="C23" s="10"/>
      <c r="D23" s="10"/>
      <c r="E23" s="9"/>
      <c r="F23" s="10"/>
      <c r="G23" s="10"/>
      <c r="H23" s="10"/>
      <c r="I23" s="10"/>
      <c r="J23" s="10"/>
      <c r="K23" s="10"/>
      <c r="L23" s="10"/>
      <c r="M23" s="10"/>
      <c r="N23" s="6"/>
      <c r="O23" s="7"/>
      <c r="P23" s="8"/>
    </row>
    <row r="24" spans="1:16" ht="15.75" x14ac:dyDescent="0.25">
      <c r="A24" s="17"/>
      <c r="B24" s="10"/>
      <c r="C24" s="10"/>
      <c r="D24" s="10"/>
      <c r="E24" s="11"/>
      <c r="F24" s="10"/>
      <c r="G24" s="10"/>
      <c r="H24" s="10"/>
      <c r="I24" s="10"/>
      <c r="J24" s="10"/>
      <c r="K24" s="10"/>
      <c r="L24" s="10"/>
      <c r="M24" s="10"/>
      <c r="N24" s="6"/>
      <c r="O24" s="7"/>
      <c r="P24" s="8"/>
    </row>
    <row r="25" spans="1:16" ht="15.75" x14ac:dyDescent="0.2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6">
        <f t="shared" ref="N25:N32" si="6">SUM(F25:M25)</f>
        <v>0</v>
      </c>
      <c r="O25" s="7">
        <f t="shared" ref="O25:O32" si="7">N25/81</f>
        <v>0</v>
      </c>
      <c r="P25" s="8"/>
    </row>
    <row r="26" spans="1:16" ht="15.75" x14ac:dyDescent="0.2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6">
        <f t="shared" si="6"/>
        <v>0</v>
      </c>
      <c r="O26" s="7">
        <f t="shared" si="7"/>
        <v>0</v>
      </c>
      <c r="P26" s="8"/>
    </row>
    <row r="27" spans="1:16" ht="15.75" x14ac:dyDescent="0.2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6"/>
        <v>0</v>
      </c>
      <c r="O27" s="7">
        <f t="shared" si="7"/>
        <v>0</v>
      </c>
      <c r="P27" s="8"/>
    </row>
    <row r="28" spans="1:16" ht="15.75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6"/>
        <v>0</v>
      </c>
      <c r="O28" s="7">
        <f t="shared" si="7"/>
        <v>0</v>
      </c>
      <c r="P28" s="8"/>
    </row>
    <row r="29" spans="1:16" ht="15.75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6"/>
        <v>0</v>
      </c>
      <c r="O29" s="7">
        <f t="shared" si="7"/>
        <v>0</v>
      </c>
      <c r="P29" s="8"/>
    </row>
    <row r="30" spans="1:16" ht="15.75" x14ac:dyDescent="0.2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6"/>
        <v>0</v>
      </c>
      <c r="O30" s="7">
        <f t="shared" si="7"/>
        <v>0</v>
      </c>
      <c r="P30" s="8"/>
    </row>
    <row r="31" spans="1:16" ht="15.75" x14ac:dyDescent="0.2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6"/>
        <v>0</v>
      </c>
      <c r="O31" s="7">
        <f t="shared" si="7"/>
        <v>0</v>
      </c>
      <c r="P31" s="8"/>
    </row>
    <row r="32" spans="1:16" ht="15.75" x14ac:dyDescent="0.2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6"/>
        <v>0</v>
      </c>
      <c r="O32" s="7">
        <f t="shared" si="7"/>
        <v>0</v>
      </c>
      <c r="P32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85" zoomScaleNormal="85" workbookViewId="0">
      <selection activeCell="D14" sqref="D14"/>
    </sheetView>
  </sheetViews>
  <sheetFormatPr defaultRowHeight="15" x14ac:dyDescent="0.25"/>
  <cols>
    <col min="1" max="1" width="32" bestFit="1" customWidth="1"/>
    <col min="2" max="2" width="8.42578125" bestFit="1" customWidth="1"/>
    <col min="3" max="3" width="4" bestFit="1" customWidth="1"/>
    <col min="4" max="4" width="30.28515625" bestFit="1" customWidth="1"/>
    <col min="5" max="5" width="30.5703125" bestFit="1" customWidth="1"/>
    <col min="18" max="18" width="12.85546875" bestFit="1" customWidth="1"/>
  </cols>
  <sheetData>
    <row r="1" spans="1:18" ht="22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 customHeight="1" x14ac:dyDescent="0.25">
      <c r="A4" s="9" t="s">
        <v>81</v>
      </c>
      <c r="B4" s="10">
        <v>15</v>
      </c>
      <c r="C4" s="10">
        <v>10</v>
      </c>
      <c r="D4" s="10" t="s">
        <v>63</v>
      </c>
      <c r="E4" s="11" t="s">
        <v>64</v>
      </c>
      <c r="F4" s="10">
        <v>20</v>
      </c>
      <c r="G4" s="10">
        <v>10</v>
      </c>
      <c r="H4" s="10">
        <v>4</v>
      </c>
      <c r="I4" s="10">
        <v>0</v>
      </c>
      <c r="J4" s="10">
        <v>14</v>
      </c>
      <c r="K4" s="10">
        <v>0</v>
      </c>
      <c r="L4" s="10">
        <v>2</v>
      </c>
      <c r="M4" s="10">
        <v>0</v>
      </c>
      <c r="N4" s="10">
        <v>0</v>
      </c>
      <c r="O4" s="10">
        <v>0</v>
      </c>
      <c r="P4" s="6">
        <f t="shared" ref="P4" si="0">SUM(F4:O4)</f>
        <v>50</v>
      </c>
      <c r="Q4" s="7">
        <f t="shared" ref="Q4" si="1">P4/86</f>
        <v>0.58139534883720934</v>
      </c>
      <c r="R4" s="8" t="s">
        <v>29</v>
      </c>
    </row>
    <row r="5" spans="1:18" ht="18" customHeight="1" x14ac:dyDescent="0.25">
      <c r="A5" s="3" t="s">
        <v>82</v>
      </c>
      <c r="B5" s="4">
        <v>7</v>
      </c>
      <c r="C5" s="5">
        <v>10</v>
      </c>
      <c r="D5" s="5" t="s">
        <v>63</v>
      </c>
      <c r="E5" s="3" t="s">
        <v>64</v>
      </c>
      <c r="F5" s="4">
        <v>12</v>
      </c>
      <c r="G5" s="4">
        <v>0</v>
      </c>
      <c r="H5" s="4">
        <v>1</v>
      </c>
      <c r="I5" s="4">
        <v>0</v>
      </c>
      <c r="J5" s="4">
        <v>8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6">
        <f>SUM(F5:O5)</f>
        <v>21</v>
      </c>
      <c r="Q5" s="7">
        <f>P5/86</f>
        <v>0.2441860465116279</v>
      </c>
      <c r="R5" s="8" t="s">
        <v>38</v>
      </c>
    </row>
    <row r="6" spans="1:18" ht="15.75" x14ac:dyDescent="0.25">
      <c r="A6" s="3"/>
      <c r="B6" s="4"/>
      <c r="C6" s="5"/>
      <c r="D6" s="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6">
        <f t="shared" ref="P6:P33" si="2">SUM(F6:O6)</f>
        <v>0</v>
      </c>
      <c r="Q6" s="7">
        <f t="shared" ref="Q6:Q33" si="3">P6/86</f>
        <v>0</v>
      </c>
      <c r="R6" s="8"/>
    </row>
    <row r="7" spans="1:18" ht="15.75" x14ac:dyDescent="0.25">
      <c r="A7" s="3"/>
      <c r="B7" s="4"/>
      <c r="C7" s="5"/>
      <c r="D7" s="5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6">
        <f t="shared" si="2"/>
        <v>0</v>
      </c>
      <c r="Q7" s="7">
        <f t="shared" si="3"/>
        <v>0</v>
      </c>
      <c r="R7" s="8"/>
    </row>
    <row r="8" spans="1:18" ht="15.75" x14ac:dyDescent="0.25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4"/>
      <c r="P8" s="6">
        <f t="shared" si="2"/>
        <v>0</v>
      </c>
      <c r="Q8" s="7">
        <f t="shared" si="3"/>
        <v>0</v>
      </c>
      <c r="R8" s="8"/>
    </row>
    <row r="9" spans="1:18" ht="15.75" x14ac:dyDescent="0.25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10"/>
      <c r="O9" s="4"/>
      <c r="P9" s="6">
        <f t="shared" si="2"/>
        <v>0</v>
      </c>
      <c r="Q9" s="7">
        <f t="shared" si="3"/>
        <v>0</v>
      </c>
      <c r="R9" s="8"/>
    </row>
    <row r="10" spans="1:18" ht="15.75" x14ac:dyDescent="0.25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4"/>
      <c r="P10" s="6">
        <f t="shared" si="2"/>
        <v>0</v>
      </c>
      <c r="Q10" s="7">
        <f t="shared" si="3"/>
        <v>0</v>
      </c>
      <c r="R10" s="8"/>
    </row>
    <row r="11" spans="1:18" ht="15.75" x14ac:dyDescent="0.25">
      <c r="A11" s="12"/>
      <c r="B11" s="10"/>
      <c r="C11" s="10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4"/>
      <c r="P11" s="6">
        <f t="shared" si="2"/>
        <v>0</v>
      </c>
      <c r="Q11" s="7">
        <f t="shared" si="3"/>
        <v>0</v>
      </c>
      <c r="R11" s="8"/>
    </row>
    <row r="12" spans="1:18" ht="15.75" x14ac:dyDescent="0.2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6">
        <f t="shared" si="2"/>
        <v>0</v>
      </c>
      <c r="Q12" s="7">
        <f t="shared" si="3"/>
        <v>0</v>
      </c>
      <c r="R12" s="8"/>
    </row>
    <row r="13" spans="1:18" ht="15.75" x14ac:dyDescent="0.2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4"/>
      <c r="P13" s="6">
        <f t="shared" si="2"/>
        <v>0</v>
      </c>
      <c r="Q13" s="7">
        <f t="shared" si="3"/>
        <v>0</v>
      </c>
      <c r="R13" s="8"/>
    </row>
    <row r="14" spans="1:18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4"/>
      <c r="P14" s="6">
        <f t="shared" si="2"/>
        <v>0</v>
      </c>
      <c r="Q14" s="7">
        <f t="shared" si="3"/>
        <v>0</v>
      </c>
      <c r="R14" s="8"/>
    </row>
    <row r="15" spans="1:18" ht="15.75" x14ac:dyDescent="0.25">
      <c r="A15" s="13"/>
      <c r="B15" s="14"/>
      <c r="C15" s="15"/>
      <c r="D15" s="15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4"/>
      <c r="P15" s="6">
        <f t="shared" si="2"/>
        <v>0</v>
      </c>
      <c r="Q15" s="7">
        <f t="shared" si="3"/>
        <v>0</v>
      </c>
      <c r="R15" s="8"/>
    </row>
    <row r="16" spans="1:18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4"/>
      <c r="P16" s="6">
        <f t="shared" si="2"/>
        <v>0</v>
      </c>
      <c r="Q16" s="7">
        <f t="shared" si="3"/>
        <v>0</v>
      </c>
      <c r="R16" s="8"/>
    </row>
    <row r="17" spans="1:18" ht="15.75" x14ac:dyDescent="0.2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4"/>
      <c r="P17" s="6">
        <f t="shared" si="2"/>
        <v>0</v>
      </c>
      <c r="Q17" s="7">
        <f t="shared" si="3"/>
        <v>0</v>
      </c>
      <c r="R17" s="8"/>
    </row>
    <row r="18" spans="1:18" ht="15.75" x14ac:dyDescent="0.25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4"/>
      <c r="P18" s="6">
        <f t="shared" si="2"/>
        <v>0</v>
      </c>
      <c r="Q18" s="7">
        <f t="shared" si="3"/>
        <v>0</v>
      </c>
      <c r="R18" s="8"/>
    </row>
    <row r="19" spans="1:18" ht="15.75" x14ac:dyDescent="0.25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6">
        <f t="shared" si="2"/>
        <v>0</v>
      </c>
      <c r="Q19" s="7">
        <f t="shared" si="3"/>
        <v>0</v>
      </c>
      <c r="R19" s="8"/>
    </row>
    <row r="20" spans="1:18" ht="15.75" x14ac:dyDescent="0.2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2"/>
        <v>0</v>
      </c>
      <c r="Q20" s="7">
        <f t="shared" si="3"/>
        <v>0</v>
      </c>
      <c r="R20" s="8"/>
    </row>
    <row r="21" spans="1:18" ht="15.75" x14ac:dyDescent="0.2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2"/>
        <v>0</v>
      </c>
      <c r="Q21" s="7">
        <f t="shared" si="3"/>
        <v>0</v>
      </c>
      <c r="R21" s="8"/>
    </row>
    <row r="22" spans="1:18" ht="15.75" x14ac:dyDescent="0.2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2"/>
        <v>0</v>
      </c>
      <c r="Q22" s="7">
        <f t="shared" si="3"/>
        <v>0</v>
      </c>
      <c r="R22" s="8"/>
    </row>
    <row r="23" spans="1:18" ht="15.75" x14ac:dyDescent="0.2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2"/>
        <v>0</v>
      </c>
      <c r="Q23" s="7">
        <f t="shared" si="3"/>
        <v>0</v>
      </c>
      <c r="R23" s="8"/>
    </row>
    <row r="24" spans="1:18" ht="15.75" x14ac:dyDescent="0.2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2"/>
        <v>0</v>
      </c>
      <c r="Q24" s="7">
        <f t="shared" si="3"/>
        <v>0</v>
      </c>
      <c r="R24" s="8"/>
    </row>
    <row r="25" spans="1:18" ht="15.75" x14ac:dyDescent="0.2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2"/>
        <v>0</v>
      </c>
      <c r="Q25" s="7">
        <f t="shared" si="3"/>
        <v>0</v>
      </c>
      <c r="R25" s="8"/>
    </row>
    <row r="26" spans="1:18" ht="15.75" x14ac:dyDescent="0.2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2"/>
        <v>0</v>
      </c>
      <c r="Q26" s="7">
        <f t="shared" si="3"/>
        <v>0</v>
      </c>
      <c r="R26" s="8"/>
    </row>
    <row r="27" spans="1:18" ht="15.75" x14ac:dyDescent="0.2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2"/>
        <v>0</v>
      </c>
      <c r="Q27" s="7">
        <f t="shared" si="3"/>
        <v>0</v>
      </c>
      <c r="R27" s="8"/>
    </row>
    <row r="28" spans="1:18" ht="15.75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2"/>
        <v>0</v>
      </c>
      <c r="Q28" s="7">
        <f t="shared" si="3"/>
        <v>0</v>
      </c>
      <c r="R28" s="8"/>
    </row>
    <row r="29" spans="1:18" ht="15.75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2"/>
        <v>0</v>
      </c>
      <c r="Q29" s="7">
        <f t="shared" si="3"/>
        <v>0</v>
      </c>
      <c r="R29" s="8"/>
    </row>
    <row r="30" spans="1:18" ht="15.75" x14ac:dyDescent="0.2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2"/>
        <v>0</v>
      </c>
      <c r="Q30" s="7">
        <f t="shared" si="3"/>
        <v>0</v>
      </c>
      <c r="R30" s="8"/>
    </row>
    <row r="31" spans="1:18" ht="15.75" x14ac:dyDescent="0.2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2"/>
        <v>0</v>
      </c>
      <c r="Q31" s="7">
        <f t="shared" si="3"/>
        <v>0</v>
      </c>
      <c r="R31" s="8"/>
    </row>
    <row r="32" spans="1:18" ht="15.75" x14ac:dyDescent="0.2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2"/>
        <v>0</v>
      </c>
      <c r="Q32" s="7">
        <f t="shared" si="3"/>
        <v>0</v>
      </c>
      <c r="R32" s="8"/>
    </row>
    <row r="33" spans="1:18" ht="15.75" x14ac:dyDescent="0.2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2"/>
        <v>0</v>
      </c>
      <c r="Q33" s="7">
        <f t="shared" si="3"/>
        <v>0</v>
      </c>
      <c r="R33" s="8"/>
    </row>
  </sheetData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85" zoomScaleNormal="85" workbookViewId="0">
      <selection activeCell="I21" sqref="I21"/>
    </sheetView>
  </sheetViews>
  <sheetFormatPr defaultRowHeight="15" x14ac:dyDescent="0.25"/>
  <cols>
    <col min="1" max="1" width="29.140625" bestFit="1" customWidth="1"/>
    <col min="2" max="2" width="7.7109375" bestFit="1" customWidth="1"/>
    <col min="3" max="3" width="4" bestFit="1" customWidth="1"/>
    <col min="4" max="4" width="31.7109375" bestFit="1" customWidth="1"/>
    <col min="5" max="5" width="30.5703125" bestFit="1" customWidth="1"/>
    <col min="18" max="18" width="12.85546875" bestFit="1" customWidth="1"/>
  </cols>
  <sheetData>
    <row r="1" spans="1:18" ht="22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75" x14ac:dyDescent="0.2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 customHeight="1" x14ac:dyDescent="0.25">
      <c r="A4" s="3" t="s">
        <v>83</v>
      </c>
      <c r="B4" s="4">
        <v>11</v>
      </c>
      <c r="C4" s="5">
        <v>11</v>
      </c>
      <c r="D4" s="5" t="s">
        <v>63</v>
      </c>
      <c r="E4" s="3" t="s">
        <v>64</v>
      </c>
      <c r="F4" s="4">
        <v>16</v>
      </c>
      <c r="G4" s="4">
        <v>0</v>
      </c>
      <c r="H4" s="4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6">
        <f>SUM(F4:O4)</f>
        <v>18</v>
      </c>
      <c r="Q4" s="7">
        <f>P4/86</f>
        <v>0.20930232558139536</v>
      </c>
      <c r="R4" s="8" t="s">
        <v>38</v>
      </c>
    </row>
    <row r="5" spans="1:18" ht="18" customHeight="1" x14ac:dyDescent="0.25">
      <c r="A5" s="9" t="s">
        <v>84</v>
      </c>
      <c r="B5" s="10">
        <v>12</v>
      </c>
      <c r="C5" s="10">
        <v>11</v>
      </c>
      <c r="D5" s="10" t="s">
        <v>63</v>
      </c>
      <c r="E5" s="11" t="s">
        <v>64</v>
      </c>
      <c r="F5" s="10">
        <v>10</v>
      </c>
      <c r="G5" s="10">
        <v>0</v>
      </c>
      <c r="H5" s="10">
        <v>2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6">
        <f t="shared" ref="P5" si="0">SUM(F5:O5)</f>
        <v>12</v>
      </c>
      <c r="Q5" s="7">
        <f t="shared" ref="Q5" si="1">P5/86</f>
        <v>0.13953488372093023</v>
      </c>
      <c r="R5" s="8" t="s">
        <v>38</v>
      </c>
    </row>
    <row r="6" spans="1:18" ht="15.75" x14ac:dyDescent="0.25">
      <c r="A6" s="3"/>
      <c r="B6" s="4"/>
      <c r="C6" s="5"/>
      <c r="D6" s="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6">
        <f t="shared" ref="P6:P33" si="2">SUM(F6:O6)</f>
        <v>0</v>
      </c>
      <c r="Q6" s="7">
        <f t="shared" ref="Q6:Q33" si="3">P6/86</f>
        <v>0</v>
      </c>
      <c r="R6" s="8"/>
    </row>
    <row r="7" spans="1:18" ht="15.75" x14ac:dyDescent="0.25">
      <c r="A7" s="3"/>
      <c r="B7" s="4"/>
      <c r="C7" s="5"/>
      <c r="D7" s="5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6">
        <f t="shared" si="2"/>
        <v>0</v>
      </c>
      <c r="Q7" s="7">
        <f t="shared" si="3"/>
        <v>0</v>
      </c>
      <c r="R7" s="8"/>
    </row>
    <row r="8" spans="1:18" ht="15.75" x14ac:dyDescent="0.25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4"/>
      <c r="P8" s="6">
        <f t="shared" si="2"/>
        <v>0</v>
      </c>
      <c r="Q8" s="7">
        <f t="shared" si="3"/>
        <v>0</v>
      </c>
      <c r="R8" s="8"/>
    </row>
    <row r="9" spans="1:18" ht="15.75" x14ac:dyDescent="0.25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10"/>
      <c r="O9" s="4"/>
      <c r="P9" s="6">
        <f t="shared" si="2"/>
        <v>0</v>
      </c>
      <c r="Q9" s="7">
        <f t="shared" si="3"/>
        <v>0</v>
      </c>
      <c r="R9" s="8"/>
    </row>
    <row r="10" spans="1:18" ht="15.75" x14ac:dyDescent="0.25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4"/>
      <c r="P10" s="6">
        <f t="shared" si="2"/>
        <v>0</v>
      </c>
      <c r="Q10" s="7">
        <f t="shared" si="3"/>
        <v>0</v>
      </c>
      <c r="R10" s="8"/>
    </row>
    <row r="11" spans="1:18" ht="15.75" x14ac:dyDescent="0.25">
      <c r="A11" s="12"/>
      <c r="B11" s="10"/>
      <c r="C11" s="10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4"/>
      <c r="P11" s="6">
        <f t="shared" si="2"/>
        <v>0</v>
      </c>
      <c r="Q11" s="7">
        <f t="shared" si="3"/>
        <v>0</v>
      </c>
      <c r="R11" s="8"/>
    </row>
    <row r="12" spans="1:18" ht="15.75" x14ac:dyDescent="0.2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6">
        <f t="shared" si="2"/>
        <v>0</v>
      </c>
      <c r="Q12" s="7">
        <f t="shared" si="3"/>
        <v>0</v>
      </c>
      <c r="R12" s="8"/>
    </row>
    <row r="13" spans="1:18" ht="15.75" x14ac:dyDescent="0.2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4"/>
      <c r="P13" s="6">
        <f t="shared" si="2"/>
        <v>0</v>
      </c>
      <c r="Q13" s="7">
        <f t="shared" si="3"/>
        <v>0</v>
      </c>
      <c r="R13" s="8"/>
    </row>
    <row r="14" spans="1:18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4"/>
      <c r="P14" s="6">
        <f t="shared" si="2"/>
        <v>0</v>
      </c>
      <c r="Q14" s="7">
        <f t="shared" si="3"/>
        <v>0</v>
      </c>
      <c r="R14" s="8"/>
    </row>
    <row r="15" spans="1:18" ht="15.75" x14ac:dyDescent="0.25">
      <c r="A15" s="13"/>
      <c r="B15" s="14"/>
      <c r="C15" s="15"/>
      <c r="D15" s="15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4"/>
      <c r="P15" s="6">
        <f t="shared" si="2"/>
        <v>0</v>
      </c>
      <c r="Q15" s="7">
        <f t="shared" si="3"/>
        <v>0</v>
      </c>
      <c r="R15" s="8"/>
    </row>
    <row r="16" spans="1:18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4"/>
      <c r="P16" s="6">
        <f t="shared" si="2"/>
        <v>0</v>
      </c>
      <c r="Q16" s="7">
        <f t="shared" si="3"/>
        <v>0</v>
      </c>
      <c r="R16" s="8"/>
    </row>
    <row r="17" spans="1:18" ht="15.75" x14ac:dyDescent="0.2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4"/>
      <c r="P17" s="6">
        <f t="shared" si="2"/>
        <v>0</v>
      </c>
      <c r="Q17" s="7">
        <f t="shared" si="3"/>
        <v>0</v>
      </c>
      <c r="R17" s="8"/>
    </row>
    <row r="18" spans="1:18" ht="15.75" x14ac:dyDescent="0.25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4"/>
      <c r="P18" s="6">
        <f t="shared" si="2"/>
        <v>0</v>
      </c>
      <c r="Q18" s="7">
        <f t="shared" si="3"/>
        <v>0</v>
      </c>
      <c r="R18" s="8"/>
    </row>
    <row r="19" spans="1:18" ht="15.75" x14ac:dyDescent="0.25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6">
        <f t="shared" si="2"/>
        <v>0</v>
      </c>
      <c r="Q19" s="7">
        <f t="shared" si="3"/>
        <v>0</v>
      </c>
      <c r="R19" s="8"/>
    </row>
    <row r="20" spans="1:18" ht="15.75" x14ac:dyDescent="0.2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2"/>
        <v>0</v>
      </c>
      <c r="Q20" s="7">
        <f t="shared" si="3"/>
        <v>0</v>
      </c>
      <c r="R20" s="8"/>
    </row>
    <row r="21" spans="1:18" ht="15.75" x14ac:dyDescent="0.2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2"/>
        <v>0</v>
      </c>
      <c r="Q21" s="7">
        <f t="shared" si="3"/>
        <v>0</v>
      </c>
      <c r="R21" s="8"/>
    </row>
    <row r="22" spans="1:18" ht="15.75" x14ac:dyDescent="0.2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2"/>
        <v>0</v>
      </c>
      <c r="Q22" s="7">
        <f t="shared" si="3"/>
        <v>0</v>
      </c>
      <c r="R22" s="8"/>
    </row>
    <row r="23" spans="1:18" ht="15.75" x14ac:dyDescent="0.2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2"/>
        <v>0</v>
      </c>
      <c r="Q23" s="7">
        <f t="shared" si="3"/>
        <v>0</v>
      </c>
      <c r="R23" s="8"/>
    </row>
    <row r="24" spans="1:18" ht="15.75" x14ac:dyDescent="0.2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2"/>
        <v>0</v>
      </c>
      <c r="Q24" s="7">
        <f t="shared" si="3"/>
        <v>0</v>
      </c>
      <c r="R24" s="8"/>
    </row>
    <row r="25" spans="1:18" ht="15.75" x14ac:dyDescent="0.2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2"/>
        <v>0</v>
      </c>
      <c r="Q25" s="7">
        <f t="shared" si="3"/>
        <v>0</v>
      </c>
      <c r="R25" s="8"/>
    </row>
    <row r="26" spans="1:18" ht="15.75" x14ac:dyDescent="0.2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2"/>
        <v>0</v>
      </c>
      <c r="Q26" s="7">
        <f t="shared" si="3"/>
        <v>0</v>
      </c>
      <c r="R26" s="8"/>
    </row>
    <row r="27" spans="1:18" ht="15.75" x14ac:dyDescent="0.2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2"/>
        <v>0</v>
      </c>
      <c r="Q27" s="7">
        <f t="shared" si="3"/>
        <v>0</v>
      </c>
      <c r="R27" s="8"/>
    </row>
    <row r="28" spans="1:18" ht="15.75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2"/>
        <v>0</v>
      </c>
      <c r="Q28" s="7">
        <f t="shared" si="3"/>
        <v>0</v>
      </c>
      <c r="R28" s="8"/>
    </row>
    <row r="29" spans="1:18" ht="15.75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2"/>
        <v>0</v>
      </c>
      <c r="Q29" s="7">
        <f t="shared" si="3"/>
        <v>0</v>
      </c>
      <c r="R29" s="8"/>
    </row>
    <row r="30" spans="1:18" ht="15.75" x14ac:dyDescent="0.2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2"/>
        <v>0</v>
      </c>
      <c r="Q30" s="7">
        <f t="shared" si="3"/>
        <v>0</v>
      </c>
      <c r="R30" s="8"/>
    </row>
    <row r="31" spans="1:18" ht="15.75" x14ac:dyDescent="0.2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2"/>
        <v>0</v>
      </c>
      <c r="Q31" s="7">
        <f t="shared" si="3"/>
        <v>0</v>
      </c>
      <c r="R31" s="8"/>
    </row>
    <row r="32" spans="1:18" ht="15.75" x14ac:dyDescent="0.2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2"/>
        <v>0</v>
      </c>
      <c r="Q32" s="7">
        <f t="shared" si="3"/>
        <v>0</v>
      </c>
      <c r="R32" s="8"/>
    </row>
    <row r="33" spans="1:18" ht="15.75" x14ac:dyDescent="0.2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2"/>
        <v>0</v>
      </c>
      <c r="Q33" s="7">
        <f t="shared" si="3"/>
        <v>0</v>
      </c>
      <c r="R33" s="8"/>
    </row>
  </sheetData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2023-10-04T14:31:11Z</dcterms:modified>
</cp:coreProperties>
</file>