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/>
  </bookViews>
  <sheets>
    <sheet name="4 класс" sheetId="1" r:id="rId1"/>
    <sheet name="5 класс" sheetId="18" r:id="rId2"/>
    <sheet name="6 класс" sheetId="17" r:id="rId3"/>
    <sheet name="7 класс" sheetId="16" r:id="rId4"/>
    <sheet name="8 класс" sheetId="15" r:id="rId5"/>
    <sheet name="9 класс" sheetId="14" r:id="rId6"/>
    <sheet name="10 класс" sheetId="13" r:id="rId7"/>
    <sheet name="11 класс" sheetId="12" r:id="rId8"/>
  </sheets>
  <calcPr calcId="162913" refMode="R1C1"/>
</workbook>
</file>

<file path=xl/calcChain.xml><?xml version="1.0" encoding="utf-8"?>
<calcChain xmlns="http://schemas.openxmlformats.org/spreadsheetml/2006/main">
  <c r="N5" i="12" l="1"/>
  <c r="M5" i="12"/>
  <c r="M4" i="12"/>
  <c r="N4" i="12" s="1"/>
  <c r="N33" i="12"/>
  <c r="M33" i="12"/>
  <c r="N32" i="12"/>
  <c r="M32" i="12"/>
  <c r="N31" i="12"/>
  <c r="M31" i="12"/>
  <c r="N30" i="12"/>
  <c r="M30" i="12"/>
  <c r="N29" i="12"/>
  <c r="M29" i="12"/>
  <c r="N28" i="12"/>
  <c r="M28" i="12"/>
  <c r="N27" i="12"/>
  <c r="M27" i="12"/>
  <c r="N26" i="12"/>
  <c r="M26" i="12"/>
  <c r="N33" i="13"/>
  <c r="M33" i="13"/>
  <c r="N32" i="13"/>
  <c r="M32" i="13"/>
  <c r="N31" i="13"/>
  <c r="M31" i="13"/>
  <c r="N30" i="13"/>
  <c r="M30" i="13"/>
  <c r="N29" i="13"/>
  <c r="M29" i="13"/>
  <c r="N28" i="13"/>
  <c r="M28" i="13"/>
  <c r="N27" i="13"/>
  <c r="M27" i="13"/>
  <c r="N26" i="13"/>
  <c r="M26" i="13"/>
  <c r="N25" i="13"/>
  <c r="M25" i="13"/>
  <c r="N24" i="13"/>
  <c r="M24" i="13"/>
  <c r="N23" i="13"/>
  <c r="M23" i="13"/>
  <c r="N22" i="13"/>
  <c r="M22" i="13"/>
  <c r="N21" i="13"/>
  <c r="M21" i="13"/>
  <c r="N20" i="13"/>
  <c r="M20" i="13"/>
  <c r="N19" i="13"/>
  <c r="M19" i="13"/>
  <c r="N18" i="13"/>
  <c r="M18" i="13"/>
  <c r="N17" i="13"/>
  <c r="M17" i="13"/>
  <c r="N16" i="13"/>
  <c r="M16" i="13"/>
  <c r="N15" i="13"/>
  <c r="M15" i="13"/>
  <c r="N14" i="13"/>
  <c r="M14" i="13"/>
  <c r="N13" i="13"/>
  <c r="M13" i="13"/>
  <c r="N12" i="13"/>
  <c r="M12" i="13"/>
  <c r="N11" i="13"/>
  <c r="M11" i="13"/>
  <c r="N10" i="13"/>
  <c r="M10" i="13"/>
  <c r="N9" i="13"/>
  <c r="M9" i="13"/>
  <c r="N8" i="13"/>
  <c r="M8" i="13"/>
  <c r="N7" i="13"/>
  <c r="M7" i="13"/>
  <c r="N6" i="13"/>
  <c r="M6" i="13"/>
  <c r="N33" i="14"/>
  <c r="M33" i="14"/>
  <c r="N32" i="14"/>
  <c r="M32" i="14"/>
  <c r="N31" i="14"/>
  <c r="M31" i="14"/>
  <c r="N30" i="14"/>
  <c r="M30" i="14"/>
  <c r="N29" i="14"/>
  <c r="M29" i="14"/>
  <c r="N28" i="14"/>
  <c r="M28" i="14"/>
  <c r="N27" i="14"/>
  <c r="M27" i="14"/>
  <c r="N26" i="14"/>
  <c r="M26" i="14"/>
  <c r="N25" i="14"/>
  <c r="M25" i="14"/>
  <c r="N24" i="14"/>
  <c r="M24" i="14"/>
  <c r="N23" i="14"/>
  <c r="M23" i="14"/>
  <c r="N22" i="14"/>
  <c r="M22" i="14"/>
  <c r="N21" i="14"/>
  <c r="M21" i="14"/>
  <c r="N20" i="14"/>
  <c r="M20" i="14"/>
  <c r="N19" i="14"/>
  <c r="M19" i="14"/>
  <c r="N18" i="14"/>
  <c r="M18" i="14"/>
  <c r="N17" i="14"/>
  <c r="M17" i="14"/>
  <c r="N16" i="14"/>
  <c r="M16" i="14"/>
  <c r="N15" i="14"/>
  <c r="M15" i="14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7" i="14"/>
  <c r="M7" i="14"/>
  <c r="N6" i="14"/>
  <c r="M6" i="14"/>
  <c r="N5" i="14"/>
  <c r="M5" i="14"/>
  <c r="N4" i="14"/>
  <c r="M4" i="14"/>
  <c r="N33" i="15"/>
  <c r="M33" i="15"/>
  <c r="N32" i="15"/>
  <c r="M32" i="15"/>
  <c r="N31" i="15"/>
  <c r="M31" i="15"/>
  <c r="N30" i="15"/>
  <c r="M30" i="15"/>
  <c r="N29" i="15"/>
  <c r="M29" i="15"/>
  <c r="N28" i="15"/>
  <c r="M28" i="15"/>
  <c r="N27" i="15"/>
  <c r="M27" i="15"/>
  <c r="N26" i="15"/>
  <c r="M26" i="15"/>
  <c r="N25" i="15"/>
  <c r="M25" i="15"/>
  <c r="N24" i="15"/>
  <c r="M24" i="15"/>
  <c r="N23" i="15"/>
  <c r="M23" i="15"/>
  <c r="N22" i="15"/>
  <c r="M22" i="15"/>
  <c r="N21" i="15"/>
  <c r="M21" i="15"/>
  <c r="N20" i="15"/>
  <c r="M20" i="15"/>
  <c r="N19" i="15"/>
  <c r="M19" i="15"/>
  <c r="N18" i="15"/>
  <c r="M18" i="15"/>
  <c r="N17" i="15"/>
  <c r="M17" i="15"/>
  <c r="N16" i="15"/>
  <c r="M16" i="15"/>
  <c r="N15" i="15"/>
  <c r="M15" i="15"/>
  <c r="N14" i="15"/>
  <c r="M14" i="15"/>
  <c r="N13" i="15"/>
  <c r="M13" i="15"/>
  <c r="N12" i="15"/>
  <c r="M12" i="15"/>
  <c r="N11" i="15"/>
  <c r="M11" i="15"/>
  <c r="N10" i="15"/>
  <c r="M10" i="15"/>
  <c r="N9" i="15"/>
  <c r="M9" i="15"/>
  <c r="N8" i="15"/>
  <c r="M8" i="15"/>
  <c r="N7" i="15"/>
  <c r="M7" i="15"/>
  <c r="N6" i="15"/>
  <c r="M6" i="15"/>
  <c r="N5" i="15"/>
  <c r="M5" i="15"/>
  <c r="N4" i="15"/>
  <c r="M4" i="15"/>
  <c r="N33" i="16"/>
  <c r="M33" i="16"/>
  <c r="N32" i="16"/>
  <c r="M32" i="16"/>
  <c r="N31" i="16"/>
  <c r="M31" i="16"/>
  <c r="N30" i="16"/>
  <c r="M30" i="16"/>
  <c r="N29" i="16"/>
  <c r="M29" i="16"/>
  <c r="N28" i="16"/>
  <c r="M28" i="16"/>
  <c r="N27" i="16"/>
  <c r="M27" i="16"/>
  <c r="N26" i="16"/>
  <c r="M26" i="16"/>
  <c r="N25" i="16"/>
  <c r="M25" i="16"/>
  <c r="N24" i="16"/>
  <c r="M24" i="16"/>
  <c r="N23" i="16"/>
  <c r="M23" i="16"/>
  <c r="N22" i="16"/>
  <c r="M22" i="16"/>
  <c r="N21" i="16"/>
  <c r="M21" i="16"/>
  <c r="N20" i="16"/>
  <c r="M20" i="16"/>
  <c r="N19" i="16"/>
  <c r="M19" i="16"/>
  <c r="N18" i="16"/>
  <c r="M18" i="16"/>
  <c r="N17" i="16"/>
  <c r="M17" i="16"/>
  <c r="N16" i="16"/>
  <c r="M16" i="16"/>
  <c r="N15" i="16"/>
  <c r="M15" i="16"/>
  <c r="N14" i="16"/>
  <c r="M14" i="16"/>
  <c r="N13" i="16"/>
  <c r="M13" i="16"/>
  <c r="N12" i="16"/>
  <c r="M12" i="16"/>
  <c r="N11" i="16"/>
  <c r="M11" i="16"/>
  <c r="N10" i="16"/>
  <c r="M10" i="16"/>
  <c r="N9" i="16"/>
  <c r="M9" i="16"/>
  <c r="N8" i="16"/>
  <c r="M8" i="16"/>
  <c r="N7" i="16"/>
  <c r="M7" i="16"/>
  <c r="N6" i="16"/>
  <c r="M6" i="16"/>
  <c r="N5" i="16"/>
  <c r="M5" i="16"/>
  <c r="N4" i="16"/>
  <c r="M4" i="16"/>
  <c r="M33" i="17"/>
  <c r="L33" i="17"/>
  <c r="M32" i="17"/>
  <c r="L32" i="17"/>
  <c r="M31" i="17"/>
  <c r="L31" i="17"/>
  <c r="M30" i="17"/>
  <c r="L30" i="17"/>
  <c r="M29" i="17"/>
  <c r="L29" i="17"/>
  <c r="M28" i="17"/>
  <c r="L28" i="17"/>
  <c r="M27" i="17"/>
  <c r="L27" i="17"/>
  <c r="M26" i="17"/>
  <c r="L26" i="17"/>
  <c r="M25" i="17"/>
  <c r="L25" i="17"/>
  <c r="M24" i="17"/>
  <c r="L24" i="17"/>
  <c r="M23" i="17"/>
  <c r="L23" i="17"/>
  <c r="M22" i="17"/>
  <c r="L22" i="17"/>
  <c r="M21" i="17"/>
  <c r="L21" i="17"/>
  <c r="M20" i="17"/>
  <c r="L20" i="17"/>
  <c r="M19" i="17"/>
  <c r="L19" i="17"/>
  <c r="M18" i="17"/>
  <c r="L18" i="17"/>
  <c r="M17" i="17"/>
  <c r="L17" i="17"/>
  <c r="M16" i="17"/>
  <c r="L16" i="17"/>
  <c r="M15" i="17"/>
  <c r="L15" i="17"/>
  <c r="M14" i="17"/>
  <c r="L14" i="17"/>
  <c r="M13" i="17"/>
  <c r="L13" i="17"/>
  <c r="M12" i="17"/>
  <c r="M11" i="17"/>
  <c r="L11" i="17"/>
  <c r="M10" i="17"/>
  <c r="L10" i="17"/>
  <c r="M9" i="17"/>
  <c r="L9" i="17"/>
  <c r="M8" i="17"/>
  <c r="L8" i="17"/>
  <c r="M7" i="17"/>
  <c r="L7" i="17"/>
  <c r="M6" i="17"/>
  <c r="L6" i="17"/>
  <c r="M5" i="17"/>
  <c r="L5" i="17"/>
  <c r="M4" i="17"/>
  <c r="L4" i="17"/>
  <c r="M33" i="18"/>
  <c r="L33" i="18"/>
  <c r="M32" i="18"/>
  <c r="L32" i="18"/>
  <c r="M31" i="18"/>
  <c r="L31" i="18"/>
  <c r="M30" i="18"/>
  <c r="L30" i="18"/>
  <c r="M29" i="18"/>
  <c r="L29" i="18"/>
  <c r="M28" i="18"/>
  <c r="L28" i="18"/>
  <c r="M27" i="18"/>
  <c r="L27" i="18"/>
  <c r="M26" i="18"/>
  <c r="L26" i="18"/>
  <c r="M25" i="18"/>
  <c r="L25" i="18"/>
  <c r="M24" i="18"/>
  <c r="L24" i="18"/>
  <c r="M23" i="18"/>
  <c r="L23" i="18"/>
  <c r="M22" i="18"/>
  <c r="L22" i="18"/>
  <c r="M21" i="18"/>
  <c r="L21" i="18"/>
  <c r="M20" i="18"/>
  <c r="L20" i="18"/>
  <c r="M19" i="18"/>
  <c r="L19" i="18"/>
  <c r="M18" i="18"/>
  <c r="L18" i="18"/>
  <c r="M17" i="18"/>
  <c r="L17" i="18"/>
  <c r="M16" i="18"/>
  <c r="L16" i="18"/>
  <c r="M15" i="18"/>
  <c r="L15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M7" i="18"/>
  <c r="M6" i="18"/>
  <c r="L6" i="18"/>
  <c r="M5" i="18"/>
  <c r="L5" i="18"/>
  <c r="M4" i="18"/>
  <c r="L4" i="18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L7" i="1"/>
  <c r="K7" i="1"/>
  <c r="L6" i="1"/>
  <c r="K6" i="1"/>
  <c r="L5" i="1"/>
  <c r="K5" i="1"/>
  <c r="L4" i="1"/>
  <c r="K4" i="1"/>
</calcChain>
</file>

<file path=xl/sharedStrings.xml><?xml version="1.0" encoding="utf-8"?>
<sst xmlns="http://schemas.openxmlformats.org/spreadsheetml/2006/main" count="431" uniqueCount="123">
  <si>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</si>
  <si>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</si>
  <si>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</si>
  <si>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</si>
  <si>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</si>
  <si>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</si>
  <si>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</si>
  <si>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</si>
  <si>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</si>
  <si>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</si>
  <si>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</si>
  <si>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</si>
  <si>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</si>
  <si>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</si>
  <si>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</si>
  <si>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</si>
  <si>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</si>
  <si>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</si>
  <si>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</si>
  <si>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</si>
  <si>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</si>
  <si>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</si>
  <si>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</si>
  <si>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русскому языку</t>
  </si>
  <si>
    <t>Ахметова Милана Романовна</t>
  </si>
  <si>
    <t>6А</t>
  </si>
  <si>
    <t xml:space="preserve">МОУ "СОШ № 12" г.Воркуты </t>
  </si>
  <si>
    <t>Панина Лилия Тарасовна</t>
  </si>
  <si>
    <t>Дормидонтова Алиса Денисовна</t>
  </si>
  <si>
    <t>Соловьева Лада Александровна</t>
  </si>
  <si>
    <t>Генаева Полина Романовна</t>
  </si>
  <si>
    <t>6Б</t>
  </si>
  <si>
    <t>Попова Владлена Владиславовна</t>
  </si>
  <si>
    <t>Мишалова Виктория Дмитриевна</t>
  </si>
  <si>
    <t>Волгина Дарья Станиславовна</t>
  </si>
  <si>
    <t>Афанасьева Алиса Денисовна</t>
  </si>
  <si>
    <t>Шкильнюк Максим Александрович</t>
  </si>
  <si>
    <t>6В</t>
  </si>
  <si>
    <t>Жуматаева Айсезим</t>
  </si>
  <si>
    <t>победитель</t>
  </si>
  <si>
    <t>призёр</t>
  </si>
  <si>
    <t>участник</t>
  </si>
  <si>
    <t>Затонская Елизавета Ивановна</t>
  </si>
  <si>
    <t>4Б</t>
  </si>
  <si>
    <t>Бережная Татьяна Борисовна</t>
  </si>
  <si>
    <t>Шаповалова Мария Сергеевна</t>
  </si>
  <si>
    <t>4А</t>
  </si>
  <si>
    <t>Осипова Елена Валерьевна</t>
  </si>
  <si>
    <t>Петрик Амелия Николаевна</t>
  </si>
  <si>
    <t>4В</t>
  </si>
  <si>
    <t>Петрова Яна Сергеевна</t>
  </si>
  <si>
    <t>Кудрявцева Евангелина Олеговна</t>
  </si>
  <si>
    <t>Белова Екатерина Алексеевна</t>
  </si>
  <si>
    <t>Гольцов Алексей Алексеевич</t>
  </si>
  <si>
    <t>МОУ "СОШ №12" г.Воркуты</t>
  </si>
  <si>
    <t>Лепёхина Марта Александровна</t>
  </si>
  <si>
    <t>5В</t>
  </si>
  <si>
    <t>МОУ "Сош №12" г.Воркуты</t>
  </si>
  <si>
    <t>Уляшева Татьяна Валерьевна</t>
  </si>
  <si>
    <t>Мануйленко Маргарита Евгеньевна</t>
  </si>
  <si>
    <t>Плюснина Ксения Андреевна</t>
  </si>
  <si>
    <t>Евсеенко Злата Максимовна</t>
  </si>
  <si>
    <t>Лионская Арсения Сергеевна</t>
  </si>
  <si>
    <t>Гайдарь Виолетта Николаевна</t>
  </si>
  <si>
    <t>Подшивалова Ксения Владимировна</t>
  </si>
  <si>
    <t>5А</t>
  </si>
  <si>
    <t>Нукало Ольга Владимировна</t>
  </si>
  <si>
    <t>Макеев Роман Евгеньевич</t>
  </si>
  <si>
    <t>Крент Алина Габиб кызы</t>
  </si>
  <si>
    <t>8б</t>
  </si>
  <si>
    <t>Крент Милена Габиб кызы</t>
  </si>
  <si>
    <t>Мартынишина Мария Олеговна</t>
  </si>
  <si>
    <t>Кравчук Полина Александровна</t>
  </si>
  <si>
    <t>Абдулакимова Нурзида Абсатаровна</t>
  </si>
  <si>
    <t>8в</t>
  </si>
  <si>
    <t>Белова София Алексеевна</t>
  </si>
  <si>
    <t>8а</t>
  </si>
  <si>
    <t>Степанова Анна Александровна</t>
  </si>
  <si>
    <t>МОУ "СОШ № 12" г.Воркуты</t>
  </si>
  <si>
    <t>Ночкина Юлия Станиславовна</t>
  </si>
  <si>
    <t>Лысенко Владислав Александрович</t>
  </si>
  <si>
    <t>9б</t>
  </si>
  <si>
    <t>Громова Лариса Михайловна</t>
  </si>
  <si>
    <t>9а</t>
  </si>
  <si>
    <t>Рябченков Алексей Дмитриевич</t>
  </si>
  <si>
    <t>Петров Александр Евгеньевич</t>
  </si>
  <si>
    <t>Капитанович Владислав Эдуардович</t>
  </si>
  <si>
    <t>Морохина Дарья Максимовна</t>
  </si>
  <si>
    <t>9в</t>
  </si>
  <si>
    <t>Гороховская Виктория Николаевна</t>
  </si>
  <si>
    <t>Уваров Константин Евгеньевич</t>
  </si>
  <si>
    <t>МОУ "СОШ № 12" г.Воркута</t>
  </si>
  <si>
    <t>Ночкина ЮНочкина Юлия Станиславовна.С</t>
  </si>
  <si>
    <t>Симошкина Елизавета Евгеньевна</t>
  </si>
  <si>
    <t>7в</t>
  </si>
  <si>
    <t>призер</t>
  </si>
  <si>
    <t>Луковенко Даниил Александрович</t>
  </si>
  <si>
    <t>7а</t>
  </si>
  <si>
    <t>Елькин Егор Сергеевич</t>
  </si>
  <si>
    <t>Столярова Дарья Павловна</t>
  </si>
  <si>
    <t>Брезденюк София Александровна</t>
  </si>
  <si>
    <t>Борисенко Александра Ивановна</t>
  </si>
  <si>
    <t>Абдуллина Александра Игоревна</t>
  </si>
  <si>
    <t>Штукарь Алена Анатольевна</t>
  </si>
  <si>
    <t>Штукарь Ксения Анатольевна</t>
  </si>
  <si>
    <t>Завецкайте Агния дочь Эдгара</t>
  </si>
  <si>
    <t>7г</t>
  </si>
  <si>
    <t>Садыкова Алина Маматилаевна</t>
  </si>
  <si>
    <t>Шабалина Валентина Дмитриевна</t>
  </si>
  <si>
    <t>Филиппов Артем Михайлович</t>
  </si>
  <si>
    <t>7б</t>
  </si>
  <si>
    <t>Шапкина Любовь Сергеевна</t>
  </si>
  <si>
    <t>Томашева Диана Витальевна</t>
  </si>
  <si>
    <t>Калинин Дмитрий Артемович</t>
  </si>
  <si>
    <t>Порошина Софья Михайловна</t>
  </si>
  <si>
    <t>Павленко Ангелина Кирилловна</t>
  </si>
  <si>
    <t>Нургалиев Степан Михайлович</t>
  </si>
  <si>
    <t>Пакшина Лариса Александровна</t>
  </si>
  <si>
    <t xml:space="preserve">квота - 1 призовое место </t>
  </si>
  <si>
    <t>мОУ "СОШ № 12" г.Воркуты</t>
  </si>
  <si>
    <t>Гузик Елизавета Юрьевна</t>
  </si>
  <si>
    <t>Жолдошова Сумая Нурлановна</t>
  </si>
  <si>
    <t>Нуридинова Аселя Нургазыевна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</si>
</sst>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</font>
    <font>
      <sz val="12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5" fillId="4" borderId="1" xfId="0" applyNumberFormat="1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right" vertical="top"/>
    </xf>
    <xf numFmtId="1" fontId="5" fillId="3" borderId="1" xfId="0" applyNumberFormat="1" applyFont="1" applyFill="1" applyBorder="1" applyAlignment="1">
      <alignment horizontal="right" vertical="top" wrapText="1"/>
    </xf>
    <xf numFmtId="1" fontId="5" fillId="3" borderId="1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vertical="top" wrapText="1"/>
    </xf>
    <xf numFmtId="1" fontId="6" fillId="3" borderId="3" xfId="0" applyNumberFormat="1" applyFont="1" applyFill="1" applyBorder="1" applyAlignment="1">
      <alignment vertical="top"/>
    </xf>
    <xf numFmtId="1" fontId="6" fillId="3" borderId="3" xfId="0" applyNumberFormat="1" applyFont="1" applyFill="1" applyBorder="1" applyAlignment="1">
      <alignment horizontal="right" vertical="top"/>
    </xf>
    <xf numFmtId="1" fontId="6" fillId="3" borderId="3" xfId="0" applyNumberFormat="1" applyFont="1" applyFill="1" applyBorder="1" applyAlignment="1">
      <alignment horizontal="right" vertical="top" wrapText="1"/>
    </xf>
    <xf numFmtId="1" fontId="6" fillId="3" borderId="3" xfId="0" applyNumberFormat="1" applyFont="1" applyFill="1" applyBorder="1" applyAlignment="1">
      <alignment horizontal="right"/>
    </xf>
    <xf numFmtId="1" fontId="6" fillId="3" borderId="3" xfId="0" applyNumberFormat="1" applyFont="1" applyFill="1" applyBorder="1" applyAlignment="1"/>
    <xf numFmtId="0" fontId="6" fillId="3" borderId="5" xfId="0" applyNumberFormat="1" applyFont="1" applyFill="1" applyBorder="1" applyAlignment="1"/>
    <xf numFmtId="0" fontId="5" fillId="4" borderId="6" xfId="0" applyNumberFormat="1" applyFont="1" applyFill="1" applyBorder="1" applyAlignment="1" applyProtection="1">
      <alignment vertical="top" wrapText="1"/>
    </xf>
    <xf numFmtId="1" fontId="6" fillId="3" borderId="2" xfId="0" applyNumberFormat="1" applyFont="1" applyFill="1" applyBorder="1" applyAlignment="1">
      <alignment horizontal="center" vertical="top"/>
    </xf>
    <xf numFmtId="0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/>
    </xf>
    <xf numFmtId="0" fontId="6" fillId="4" borderId="3" xfId="0" applyNumberFormat="1" applyFont="1" applyFill="1" applyBorder="1" applyAlignment="1" applyProtection="1">
      <alignment vertical="top" wrapText="1"/>
    </xf>
    <xf numFmtId="49" fontId="6" fillId="4" borderId="3" xfId="0" applyNumberFormat="1" applyFont="1" applyFill="1" applyBorder="1" applyAlignment="1" applyProtection="1">
      <alignment vertical="top"/>
    </xf>
    <xf numFmtId="0" fontId="6" fillId="3" borderId="7" xfId="0" applyNumberFormat="1" applyFont="1" applyFill="1" applyBorder="1" applyAlignment="1">
      <alignment horizontal="center" vertical="top" wrapText="1"/>
    </xf>
    <xf numFmtId="0" fontId="6" fillId="3" borderId="5" xfId="0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 applyProtection="1"/>
    <xf numFmtId="0" fontId="9" fillId="4" borderId="6" xfId="0" applyNumberFormat="1" applyFont="1" applyFill="1" applyBorder="1" applyAlignment="1" applyProtection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activeCell="P11" sqref="P11"/>
    </sheetView>
  </sheetViews>
  <sheetFormatPr defaultColWidth="9.140625" defaultRowHeight="15.75" x14ac:dyDescent="0.25"/>
  <cols>
    <col min="1" max="1" width="34.28515625" style="3" bestFit="1" customWidth="1"/>
    <col min="2" max="2" width="8.42578125" style="3" bestFit="1" customWidth="1"/>
    <col min="3" max="3" width="3.85546875" style="3" bestFit="1" customWidth="1"/>
    <col min="4" max="4" width="29.85546875" style="3" bestFit="1" customWidth="1"/>
    <col min="5" max="5" width="29.7109375" style="3" bestFit="1" customWidth="1"/>
    <col min="6" max="12" width="9.140625" style="3"/>
    <col min="13" max="13" width="12.85546875" style="3" bestFit="1" customWidth="1"/>
    <col min="14" max="16384" width="9.140625" style="3"/>
  </cols>
  <sheetData>
    <row r="1" spans="1:13" ht="22.5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  <c r="L2" s="2" t="s">
        <v>12</v>
      </c>
      <c r="M2" s="1" t="s">
        <v>13</v>
      </c>
    </row>
    <row r="3" spans="1:13" x14ac:dyDescent="0.25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8" customHeight="1" x14ac:dyDescent="0.25">
      <c r="A4" s="4" t="s">
        <v>42</v>
      </c>
      <c r="B4" s="5">
        <v>6</v>
      </c>
      <c r="C4" s="6" t="s">
        <v>43</v>
      </c>
      <c r="D4" s="6" t="s">
        <v>54</v>
      </c>
      <c r="E4" s="4" t="s">
        <v>44</v>
      </c>
      <c r="F4" s="5">
        <v>1</v>
      </c>
      <c r="G4" s="5">
        <v>3</v>
      </c>
      <c r="H4" s="5">
        <v>1</v>
      </c>
      <c r="I4" s="5">
        <v>5</v>
      </c>
      <c r="J4" s="5">
        <v>3</v>
      </c>
      <c r="K4" s="8">
        <f>SUM(F4:J4)</f>
        <v>13</v>
      </c>
      <c r="L4" s="9">
        <f t="shared" ref="L4:L33" si="0">K4/26</f>
        <v>0.5</v>
      </c>
      <c r="M4" s="10" t="s">
        <v>39</v>
      </c>
    </row>
    <row r="5" spans="1:13" ht="18" customHeight="1" x14ac:dyDescent="0.25">
      <c r="A5" s="11" t="s">
        <v>45</v>
      </c>
      <c r="B5" s="12">
        <v>5</v>
      </c>
      <c r="C5" s="12" t="s">
        <v>46</v>
      </c>
      <c r="D5" s="12" t="s">
        <v>54</v>
      </c>
      <c r="E5" s="13" t="s">
        <v>47</v>
      </c>
      <c r="F5" s="12">
        <v>0</v>
      </c>
      <c r="G5" s="12">
        <v>4</v>
      </c>
      <c r="H5" s="12">
        <v>0</v>
      </c>
      <c r="I5" s="12">
        <v>4</v>
      </c>
      <c r="J5" s="12">
        <v>0</v>
      </c>
      <c r="K5" s="8">
        <f>SUM(F5:J5)</f>
        <v>8</v>
      </c>
      <c r="L5" s="9">
        <f t="shared" si="0"/>
        <v>0.30769230769230771</v>
      </c>
      <c r="M5" s="10" t="s">
        <v>41</v>
      </c>
    </row>
    <row r="6" spans="1:13" ht="18" customHeight="1" x14ac:dyDescent="0.25">
      <c r="A6" s="4" t="s">
        <v>48</v>
      </c>
      <c r="B6" s="5">
        <v>23</v>
      </c>
      <c r="C6" s="6" t="s">
        <v>49</v>
      </c>
      <c r="D6" s="6" t="s">
        <v>54</v>
      </c>
      <c r="E6" s="4" t="s">
        <v>50</v>
      </c>
      <c r="F6" s="5">
        <v>0</v>
      </c>
      <c r="G6" s="5">
        <v>2</v>
      </c>
      <c r="H6" s="5">
        <v>1</v>
      </c>
      <c r="I6" s="5">
        <v>3</v>
      </c>
      <c r="J6" s="5">
        <v>0</v>
      </c>
      <c r="K6" s="8">
        <f>SUM(F6:J6)</f>
        <v>6</v>
      </c>
      <c r="L6" s="9">
        <f t="shared" si="0"/>
        <v>0.23076923076923078</v>
      </c>
      <c r="M6" s="10" t="s">
        <v>41</v>
      </c>
    </row>
    <row r="7" spans="1:13" ht="18" customHeight="1" x14ac:dyDescent="0.25">
      <c r="A7" s="4" t="s">
        <v>51</v>
      </c>
      <c r="B7" s="5">
        <v>22</v>
      </c>
      <c r="C7" s="6" t="s">
        <v>43</v>
      </c>
      <c r="D7" s="6" t="s">
        <v>54</v>
      </c>
      <c r="E7" s="4" t="s">
        <v>44</v>
      </c>
      <c r="F7" s="5">
        <v>0</v>
      </c>
      <c r="G7" s="5">
        <v>1</v>
      </c>
      <c r="H7" s="5">
        <v>0</v>
      </c>
      <c r="I7" s="5">
        <v>4</v>
      </c>
      <c r="J7" s="5">
        <v>0</v>
      </c>
      <c r="K7" s="8">
        <f>SUM(F7:J7)</f>
        <v>5</v>
      </c>
      <c r="L7" s="9">
        <f t="shared" si="0"/>
        <v>0.19230769230769232</v>
      </c>
      <c r="M7" s="10" t="s">
        <v>41</v>
      </c>
    </row>
    <row r="8" spans="1:13" ht="18" customHeight="1" x14ac:dyDescent="0.25">
      <c r="A8" s="11" t="s">
        <v>52</v>
      </c>
      <c r="B8" s="12">
        <v>3</v>
      </c>
      <c r="C8" s="12" t="s">
        <v>43</v>
      </c>
      <c r="D8" s="12" t="s">
        <v>54</v>
      </c>
      <c r="E8" s="13" t="s">
        <v>44</v>
      </c>
      <c r="F8" s="12">
        <v>0</v>
      </c>
      <c r="G8" s="12">
        <v>0</v>
      </c>
      <c r="H8" s="12">
        <v>0</v>
      </c>
      <c r="I8" s="12">
        <v>4</v>
      </c>
      <c r="J8" s="12">
        <v>0</v>
      </c>
      <c r="K8" s="8">
        <v>4</v>
      </c>
      <c r="L8" s="9">
        <f t="shared" si="0"/>
        <v>0.15384615384615385</v>
      </c>
      <c r="M8" s="10" t="s">
        <v>41</v>
      </c>
    </row>
    <row r="9" spans="1:13" ht="18" customHeight="1" x14ac:dyDescent="0.25">
      <c r="A9" s="11" t="s">
        <v>53</v>
      </c>
      <c r="B9" s="12">
        <v>8</v>
      </c>
      <c r="C9" s="12" t="s">
        <v>46</v>
      </c>
      <c r="D9" s="12" t="s">
        <v>54</v>
      </c>
      <c r="E9" s="13" t="s">
        <v>47</v>
      </c>
      <c r="F9" s="12">
        <v>0</v>
      </c>
      <c r="G9" s="12">
        <v>3</v>
      </c>
      <c r="H9" s="12">
        <v>0</v>
      </c>
      <c r="I9" s="12">
        <v>0</v>
      </c>
      <c r="J9" s="12">
        <v>0</v>
      </c>
      <c r="K9" s="8">
        <f t="shared" ref="K9:K33" si="1">SUM(F9:J9)</f>
        <v>3</v>
      </c>
      <c r="L9" s="9">
        <f t="shared" si="0"/>
        <v>0.11538461538461539</v>
      </c>
      <c r="M9" s="10" t="s">
        <v>41</v>
      </c>
    </row>
    <row r="10" spans="1:13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8">
        <f t="shared" si="1"/>
        <v>0</v>
      </c>
      <c r="L10" s="9">
        <f t="shared" si="0"/>
        <v>0</v>
      </c>
      <c r="M10" s="10"/>
    </row>
    <row r="11" spans="1:13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8">
        <f t="shared" si="1"/>
        <v>0</v>
      </c>
      <c r="L11" s="9">
        <f t="shared" si="0"/>
        <v>0</v>
      </c>
      <c r="M11" s="10"/>
    </row>
    <row r="12" spans="1:13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8">
        <f t="shared" si="1"/>
        <v>0</v>
      </c>
      <c r="L12" s="9">
        <f t="shared" si="0"/>
        <v>0</v>
      </c>
      <c r="M12" s="10"/>
    </row>
    <row r="13" spans="1:13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8">
        <f t="shared" si="1"/>
        <v>0</v>
      </c>
      <c r="L13" s="9">
        <f t="shared" si="0"/>
        <v>0</v>
      </c>
      <c r="M13" s="10"/>
    </row>
    <row r="14" spans="1:13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 t="shared" si="1"/>
        <v>0</v>
      </c>
      <c r="L14" s="9">
        <f t="shared" si="0"/>
        <v>0</v>
      </c>
      <c r="M14" s="10"/>
    </row>
    <row r="15" spans="1:13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8">
        <f t="shared" si="1"/>
        <v>0</v>
      </c>
      <c r="L15" s="9">
        <f t="shared" si="0"/>
        <v>0</v>
      </c>
      <c r="M15" s="10"/>
    </row>
    <row r="16" spans="1:13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 t="shared" si="1"/>
        <v>0</v>
      </c>
      <c r="L16" s="9">
        <f t="shared" si="0"/>
        <v>0</v>
      </c>
      <c r="M16" s="10"/>
    </row>
    <row r="17" spans="1:13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 t="shared" si="1"/>
        <v>0</v>
      </c>
      <c r="L17" s="9">
        <f t="shared" si="0"/>
        <v>0</v>
      </c>
      <c r="M17" s="10"/>
    </row>
    <row r="18" spans="1:13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8">
        <f t="shared" si="1"/>
        <v>0</v>
      </c>
      <c r="L18" s="9">
        <f t="shared" si="0"/>
        <v>0</v>
      </c>
      <c r="M18" s="10"/>
    </row>
    <row r="19" spans="1:13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8">
        <f t="shared" si="1"/>
        <v>0</v>
      </c>
      <c r="L19" s="9">
        <f t="shared" si="0"/>
        <v>0</v>
      </c>
      <c r="M19" s="10"/>
    </row>
    <row r="20" spans="1:13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8">
        <f t="shared" si="1"/>
        <v>0</v>
      </c>
      <c r="L20" s="9">
        <f t="shared" si="0"/>
        <v>0</v>
      </c>
      <c r="M20" s="10"/>
    </row>
    <row r="21" spans="1:13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8">
        <f t="shared" si="1"/>
        <v>0</v>
      </c>
      <c r="L21" s="9">
        <f t="shared" si="0"/>
        <v>0</v>
      </c>
      <c r="M21" s="10"/>
    </row>
    <row r="22" spans="1:13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8">
        <f t="shared" si="1"/>
        <v>0</v>
      </c>
      <c r="L22" s="9">
        <f t="shared" si="0"/>
        <v>0</v>
      </c>
      <c r="M22" s="10"/>
    </row>
    <row r="23" spans="1:13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8">
        <f t="shared" si="1"/>
        <v>0</v>
      </c>
      <c r="L23" s="9">
        <f t="shared" si="0"/>
        <v>0</v>
      </c>
      <c r="M23" s="10"/>
    </row>
    <row r="24" spans="1:13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8">
        <f t="shared" si="1"/>
        <v>0</v>
      </c>
      <c r="L24" s="9">
        <f t="shared" si="0"/>
        <v>0</v>
      </c>
      <c r="M24" s="10"/>
    </row>
    <row r="25" spans="1:13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8">
        <f t="shared" si="1"/>
        <v>0</v>
      </c>
      <c r="L25" s="9">
        <f t="shared" si="0"/>
        <v>0</v>
      </c>
      <c r="M25" s="10"/>
    </row>
    <row r="26" spans="1:13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8">
        <f t="shared" si="1"/>
        <v>0</v>
      </c>
      <c r="L26" s="9">
        <f t="shared" si="0"/>
        <v>0</v>
      </c>
      <c r="M26" s="10"/>
    </row>
    <row r="27" spans="1:13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8">
        <f t="shared" si="1"/>
        <v>0</v>
      </c>
      <c r="L27" s="9">
        <f t="shared" si="0"/>
        <v>0</v>
      </c>
      <c r="M27" s="10"/>
    </row>
    <row r="28" spans="1:13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8">
        <f t="shared" si="1"/>
        <v>0</v>
      </c>
      <c r="L28" s="9">
        <f t="shared" si="0"/>
        <v>0</v>
      </c>
      <c r="M28" s="10"/>
    </row>
    <row r="29" spans="1:13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8">
        <f t="shared" si="1"/>
        <v>0</v>
      </c>
      <c r="L29" s="9">
        <f t="shared" si="0"/>
        <v>0</v>
      </c>
      <c r="M29" s="10"/>
    </row>
    <row r="30" spans="1:13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8">
        <f t="shared" si="1"/>
        <v>0</v>
      </c>
      <c r="L30" s="9">
        <f t="shared" si="0"/>
        <v>0</v>
      </c>
      <c r="M30" s="10"/>
    </row>
    <row r="31" spans="1:13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8">
        <f t="shared" si="1"/>
        <v>0</v>
      </c>
      <c r="L31" s="9">
        <f t="shared" si="0"/>
        <v>0</v>
      </c>
      <c r="M31" s="10"/>
    </row>
    <row r="32" spans="1:13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8">
        <f t="shared" si="1"/>
        <v>0</v>
      </c>
      <c r="L32" s="9">
        <f t="shared" si="0"/>
        <v>0</v>
      </c>
      <c r="M32" s="10"/>
    </row>
    <row r="33" spans="1:13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8">
        <f t="shared" si="1"/>
        <v>0</v>
      </c>
      <c r="L33" s="9">
        <f t="shared" si="0"/>
        <v>0</v>
      </c>
      <c r="M33" s="10"/>
    </row>
  </sheetData>
  <mergeCells count="2">
    <mergeCell ref="A1:M1"/>
    <mergeCell ref="A3:M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Q8" sqref="Q8"/>
    </sheetView>
  </sheetViews>
  <sheetFormatPr defaultColWidth="9.140625" defaultRowHeight="15.75" x14ac:dyDescent="0.25"/>
  <cols>
    <col min="1" max="1" width="37.140625" style="3" bestFit="1" customWidth="1"/>
    <col min="2" max="2" width="8.42578125" style="3" bestFit="1" customWidth="1"/>
    <col min="3" max="3" width="3.85546875" style="3" bestFit="1" customWidth="1"/>
    <col min="4" max="4" width="28.85546875" style="3" bestFit="1" customWidth="1"/>
    <col min="5" max="5" width="30" style="3" bestFit="1" customWidth="1"/>
    <col min="6" max="13" width="9.140625" style="3"/>
    <col min="14" max="14" width="12.85546875" style="3" bestFit="1" customWidth="1"/>
    <col min="15" max="16384" width="9.140625" style="3"/>
  </cols>
  <sheetData>
    <row r="1" spans="1:15" ht="22.5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5" x14ac:dyDescent="0.25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ht="18" customHeight="1" x14ac:dyDescent="0.25">
      <c r="A4" s="4" t="s">
        <v>55</v>
      </c>
      <c r="B4" s="5">
        <v>2</v>
      </c>
      <c r="C4" s="6" t="s">
        <v>56</v>
      </c>
      <c r="D4" s="6" t="s">
        <v>57</v>
      </c>
      <c r="E4" s="4" t="s">
        <v>58</v>
      </c>
      <c r="F4" s="5">
        <v>0</v>
      </c>
      <c r="G4" s="5">
        <v>5</v>
      </c>
      <c r="H4" s="5">
        <v>1</v>
      </c>
      <c r="I4" s="5">
        <v>5</v>
      </c>
      <c r="J4" s="5">
        <v>2</v>
      </c>
      <c r="K4" s="5">
        <v>6</v>
      </c>
      <c r="L4" s="8">
        <f>SUM(F4:K4)</f>
        <v>19</v>
      </c>
      <c r="M4" s="9">
        <f t="shared" ref="M4:M33" si="0">L4/30</f>
        <v>0.6333333333333333</v>
      </c>
      <c r="N4" s="10" t="s">
        <v>39</v>
      </c>
    </row>
    <row r="5" spans="1:15" ht="18" customHeight="1" x14ac:dyDescent="0.25">
      <c r="A5" s="11" t="s">
        <v>59</v>
      </c>
      <c r="B5" s="12">
        <v>13</v>
      </c>
      <c r="C5" s="12" t="s">
        <v>56</v>
      </c>
      <c r="D5" s="12" t="s">
        <v>57</v>
      </c>
      <c r="E5" s="13" t="s">
        <v>58</v>
      </c>
      <c r="F5" s="12">
        <v>0</v>
      </c>
      <c r="G5" s="12">
        <v>3</v>
      </c>
      <c r="H5" s="12">
        <v>0</v>
      </c>
      <c r="I5" s="12">
        <v>4</v>
      </c>
      <c r="J5" s="12">
        <v>4</v>
      </c>
      <c r="K5" s="12">
        <v>6</v>
      </c>
      <c r="L5" s="8">
        <f>SUM(F5:K5)</f>
        <v>17</v>
      </c>
      <c r="M5" s="9">
        <f t="shared" si="0"/>
        <v>0.56666666666666665</v>
      </c>
      <c r="N5" s="10" t="s">
        <v>40</v>
      </c>
      <c r="O5" s="3" t="s">
        <v>118</v>
      </c>
    </row>
    <row r="6" spans="1:15" ht="18" customHeight="1" x14ac:dyDescent="0.25">
      <c r="A6" s="11" t="s">
        <v>60</v>
      </c>
      <c r="B6" s="12">
        <v>15</v>
      </c>
      <c r="C6" s="12" t="s">
        <v>56</v>
      </c>
      <c r="D6" s="12" t="s">
        <v>57</v>
      </c>
      <c r="E6" s="13" t="s">
        <v>58</v>
      </c>
      <c r="F6" s="12">
        <v>0</v>
      </c>
      <c r="G6" s="12">
        <v>3</v>
      </c>
      <c r="H6" s="12">
        <v>1</v>
      </c>
      <c r="I6" s="12">
        <v>4</v>
      </c>
      <c r="J6" s="12">
        <v>5</v>
      </c>
      <c r="K6" s="12">
        <v>3</v>
      </c>
      <c r="L6" s="8">
        <f>SUM(F6:K6)</f>
        <v>16</v>
      </c>
      <c r="M6" s="9">
        <f t="shared" si="0"/>
        <v>0.53333333333333333</v>
      </c>
      <c r="N6" s="10" t="s">
        <v>41</v>
      </c>
    </row>
    <row r="7" spans="1:15" ht="18" customHeight="1" x14ac:dyDescent="0.25">
      <c r="A7" s="11" t="s">
        <v>61</v>
      </c>
      <c r="B7" s="12">
        <v>7</v>
      </c>
      <c r="C7" s="12" t="s">
        <v>56</v>
      </c>
      <c r="D7" s="12" t="s">
        <v>57</v>
      </c>
      <c r="E7" s="13" t="s">
        <v>58</v>
      </c>
      <c r="F7" s="12">
        <v>0</v>
      </c>
      <c r="G7" s="12">
        <v>3</v>
      </c>
      <c r="H7" s="12">
        <v>0</v>
      </c>
      <c r="I7" s="12">
        <v>3</v>
      </c>
      <c r="J7" s="12">
        <v>5</v>
      </c>
      <c r="K7" s="12">
        <v>0</v>
      </c>
      <c r="L7" s="8">
        <v>11</v>
      </c>
      <c r="M7" s="9">
        <f t="shared" si="0"/>
        <v>0.36666666666666664</v>
      </c>
      <c r="N7" s="10" t="s">
        <v>41</v>
      </c>
    </row>
    <row r="8" spans="1:15" ht="18" customHeight="1" x14ac:dyDescent="0.25">
      <c r="A8" s="4" t="s">
        <v>62</v>
      </c>
      <c r="B8" s="5">
        <v>11</v>
      </c>
      <c r="C8" s="6" t="s">
        <v>56</v>
      </c>
      <c r="D8" s="6" t="s">
        <v>57</v>
      </c>
      <c r="E8" s="4" t="s">
        <v>58</v>
      </c>
      <c r="F8" s="5">
        <v>0</v>
      </c>
      <c r="G8" s="5">
        <v>1</v>
      </c>
      <c r="H8" s="5">
        <v>0</v>
      </c>
      <c r="I8" s="5">
        <v>4</v>
      </c>
      <c r="J8" s="5">
        <v>5</v>
      </c>
      <c r="K8" s="5">
        <v>0</v>
      </c>
      <c r="L8" s="8">
        <f t="shared" ref="L8:L33" si="1">SUM(F8:K8)</f>
        <v>10</v>
      </c>
      <c r="M8" s="9">
        <f t="shared" si="0"/>
        <v>0.33333333333333331</v>
      </c>
      <c r="N8" s="10" t="s">
        <v>41</v>
      </c>
    </row>
    <row r="9" spans="1:15" ht="18" customHeight="1" x14ac:dyDescent="0.25">
      <c r="A9" s="11" t="s">
        <v>63</v>
      </c>
      <c r="B9" s="12">
        <v>19</v>
      </c>
      <c r="C9" s="12" t="s">
        <v>56</v>
      </c>
      <c r="D9" s="12" t="s">
        <v>57</v>
      </c>
      <c r="E9" s="13" t="s">
        <v>58</v>
      </c>
      <c r="F9" s="12">
        <v>0</v>
      </c>
      <c r="G9" s="12">
        <v>1</v>
      </c>
      <c r="H9" s="12">
        <v>0</v>
      </c>
      <c r="I9" s="12">
        <v>2</v>
      </c>
      <c r="J9" s="12">
        <v>3</v>
      </c>
      <c r="K9" s="12">
        <v>3</v>
      </c>
      <c r="L9" s="8">
        <f t="shared" si="1"/>
        <v>9</v>
      </c>
      <c r="M9" s="9">
        <f t="shared" si="0"/>
        <v>0.3</v>
      </c>
      <c r="N9" s="10" t="s">
        <v>41</v>
      </c>
    </row>
    <row r="10" spans="1:15" ht="18" customHeight="1" x14ac:dyDescent="0.25">
      <c r="A10" s="15" t="s">
        <v>64</v>
      </c>
      <c r="B10" s="12">
        <v>10</v>
      </c>
      <c r="C10" s="12" t="s">
        <v>65</v>
      </c>
      <c r="D10" s="12" t="s">
        <v>57</v>
      </c>
      <c r="E10" s="11" t="s">
        <v>66</v>
      </c>
      <c r="F10" s="12">
        <v>0</v>
      </c>
      <c r="G10" s="12">
        <v>3</v>
      </c>
      <c r="H10" s="12">
        <v>1</v>
      </c>
      <c r="I10" s="12">
        <v>3</v>
      </c>
      <c r="J10" s="12">
        <v>2</v>
      </c>
      <c r="K10" s="12">
        <v>0</v>
      </c>
      <c r="L10" s="8">
        <f t="shared" si="1"/>
        <v>9</v>
      </c>
      <c r="M10" s="9">
        <f t="shared" si="0"/>
        <v>0.3</v>
      </c>
      <c r="N10" s="10" t="s">
        <v>41</v>
      </c>
    </row>
    <row r="11" spans="1:15" ht="18" customHeight="1" x14ac:dyDescent="0.25">
      <c r="A11" s="4" t="s">
        <v>67</v>
      </c>
      <c r="B11" s="5">
        <v>9</v>
      </c>
      <c r="C11" s="6" t="s">
        <v>56</v>
      </c>
      <c r="D11" s="6" t="s">
        <v>57</v>
      </c>
      <c r="E11" s="4" t="s">
        <v>58</v>
      </c>
      <c r="F11" s="5">
        <v>0</v>
      </c>
      <c r="G11" s="5">
        <v>2</v>
      </c>
      <c r="H11" s="5">
        <v>0</v>
      </c>
      <c r="I11" s="5">
        <v>4</v>
      </c>
      <c r="J11" s="5">
        <v>0</v>
      </c>
      <c r="K11" s="5">
        <v>0</v>
      </c>
      <c r="L11" s="8">
        <f t="shared" si="1"/>
        <v>6</v>
      </c>
      <c r="M11" s="9">
        <f t="shared" si="0"/>
        <v>0.2</v>
      </c>
      <c r="N11" s="10" t="s">
        <v>41</v>
      </c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1"/>
        <v>0</v>
      </c>
      <c r="M12" s="9">
        <f t="shared" si="0"/>
        <v>0</v>
      </c>
      <c r="N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1"/>
        <v>0</v>
      </c>
      <c r="M13" s="9">
        <f t="shared" si="0"/>
        <v>0</v>
      </c>
      <c r="N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1"/>
        <v>0</v>
      </c>
      <c r="M14" s="9">
        <f t="shared" si="0"/>
        <v>0</v>
      </c>
      <c r="N14" s="10"/>
    </row>
    <row r="15" spans="1:15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8">
        <f t="shared" si="1"/>
        <v>0</v>
      </c>
      <c r="M15" s="9">
        <f t="shared" si="0"/>
        <v>0</v>
      </c>
      <c r="N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1"/>
        <v>0</v>
      </c>
      <c r="M16" s="9">
        <f t="shared" si="0"/>
        <v>0</v>
      </c>
      <c r="N16" s="10"/>
    </row>
    <row r="17" spans="1:14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1"/>
        <v>0</v>
      </c>
      <c r="M17" s="9">
        <f t="shared" si="0"/>
        <v>0</v>
      </c>
      <c r="N17" s="10"/>
    </row>
    <row r="18" spans="1:14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8">
        <f t="shared" si="1"/>
        <v>0</v>
      </c>
      <c r="M18" s="9">
        <f t="shared" si="0"/>
        <v>0</v>
      </c>
      <c r="N18" s="10"/>
    </row>
    <row r="19" spans="1:14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1"/>
        <v>0</v>
      </c>
      <c r="M19" s="9">
        <f t="shared" si="0"/>
        <v>0</v>
      </c>
      <c r="N19" s="10"/>
    </row>
    <row r="20" spans="1:14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8">
        <f t="shared" si="1"/>
        <v>0</v>
      </c>
      <c r="M20" s="9">
        <f t="shared" si="0"/>
        <v>0</v>
      </c>
      <c r="N20" s="10"/>
    </row>
    <row r="21" spans="1:14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8">
        <f t="shared" si="1"/>
        <v>0</v>
      </c>
      <c r="M21" s="9">
        <f t="shared" si="0"/>
        <v>0</v>
      </c>
      <c r="N21" s="10"/>
    </row>
    <row r="22" spans="1:14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8">
        <f t="shared" si="1"/>
        <v>0</v>
      </c>
      <c r="M22" s="9">
        <f t="shared" si="0"/>
        <v>0</v>
      </c>
      <c r="N22" s="10"/>
    </row>
    <row r="23" spans="1:14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8">
        <f t="shared" si="1"/>
        <v>0</v>
      </c>
      <c r="M23" s="9">
        <f t="shared" si="0"/>
        <v>0</v>
      </c>
      <c r="N23" s="10"/>
    </row>
    <row r="24" spans="1:14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8">
        <f t="shared" si="1"/>
        <v>0</v>
      </c>
      <c r="M24" s="9">
        <f t="shared" si="0"/>
        <v>0</v>
      </c>
      <c r="N24" s="10"/>
    </row>
    <row r="25" spans="1:14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8">
        <f t="shared" si="1"/>
        <v>0</v>
      </c>
      <c r="M25" s="9">
        <f t="shared" si="0"/>
        <v>0</v>
      </c>
      <c r="N25" s="10"/>
    </row>
    <row r="26" spans="1:14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8">
        <f t="shared" si="1"/>
        <v>0</v>
      </c>
      <c r="M26" s="9">
        <f t="shared" si="0"/>
        <v>0</v>
      </c>
      <c r="N26" s="10"/>
    </row>
    <row r="27" spans="1:14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8">
        <f t="shared" si="1"/>
        <v>0</v>
      </c>
      <c r="M27" s="9">
        <f t="shared" si="0"/>
        <v>0</v>
      </c>
      <c r="N27" s="10"/>
    </row>
    <row r="28" spans="1:14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8">
        <f t="shared" si="1"/>
        <v>0</v>
      </c>
      <c r="M28" s="9">
        <f t="shared" si="0"/>
        <v>0</v>
      </c>
      <c r="N28" s="10"/>
    </row>
    <row r="29" spans="1:14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8">
        <f t="shared" si="1"/>
        <v>0</v>
      </c>
      <c r="M29" s="9">
        <f t="shared" si="0"/>
        <v>0</v>
      </c>
      <c r="N29" s="10"/>
    </row>
    <row r="30" spans="1:14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8">
        <f t="shared" si="1"/>
        <v>0</v>
      </c>
      <c r="M30" s="9">
        <f t="shared" si="0"/>
        <v>0</v>
      </c>
      <c r="N30" s="10"/>
    </row>
    <row r="31" spans="1:14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8">
        <f t="shared" si="1"/>
        <v>0</v>
      </c>
      <c r="M31" s="9">
        <f t="shared" si="0"/>
        <v>0</v>
      </c>
      <c r="N31" s="10"/>
    </row>
    <row r="32" spans="1:14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8">
        <f t="shared" si="1"/>
        <v>0</v>
      </c>
      <c r="M32" s="9">
        <f t="shared" si="0"/>
        <v>0</v>
      </c>
      <c r="N32" s="10"/>
    </row>
    <row r="33" spans="1:14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8">
        <f t="shared" si="1"/>
        <v>0</v>
      </c>
      <c r="M33" s="9">
        <f t="shared" si="0"/>
        <v>0</v>
      </c>
      <c r="N33" s="10"/>
    </row>
  </sheetData>
  <mergeCells count="2">
    <mergeCell ref="A1:N1"/>
    <mergeCell ref="A3:N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P9" sqref="P9"/>
    </sheetView>
  </sheetViews>
  <sheetFormatPr defaultColWidth="9.140625" defaultRowHeight="15.75" x14ac:dyDescent="0.25"/>
  <cols>
    <col min="1" max="1" width="35.85546875" style="3" bestFit="1" customWidth="1"/>
    <col min="2" max="2" width="8.42578125" style="3" bestFit="1" customWidth="1"/>
    <col min="3" max="3" width="3.85546875" style="3" bestFit="1" customWidth="1"/>
    <col min="4" max="4" width="31.140625" style="3" bestFit="1" customWidth="1"/>
    <col min="5" max="5" width="33.7109375" style="3" bestFit="1" customWidth="1"/>
    <col min="6" max="13" width="9.140625" style="3"/>
    <col min="14" max="14" width="12.85546875" style="3" bestFit="1" customWidth="1"/>
    <col min="15" max="16384" width="9.140625" style="3"/>
  </cols>
  <sheetData>
    <row r="1" spans="1:14" ht="22.5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2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" customHeight="1" x14ac:dyDescent="0.25">
      <c r="A4" s="11" t="s">
        <v>24</v>
      </c>
      <c r="B4" s="12">
        <v>14</v>
      </c>
      <c r="C4" s="12" t="s">
        <v>25</v>
      </c>
      <c r="D4" s="12" t="s">
        <v>26</v>
      </c>
      <c r="E4" s="13" t="s">
        <v>27</v>
      </c>
      <c r="F4" s="12">
        <v>0</v>
      </c>
      <c r="G4" s="12">
        <v>3</v>
      </c>
      <c r="H4" s="12">
        <v>0</v>
      </c>
      <c r="I4" s="12">
        <v>5</v>
      </c>
      <c r="J4" s="12">
        <v>5</v>
      </c>
      <c r="K4" s="12">
        <v>6</v>
      </c>
      <c r="L4" s="8">
        <f t="shared" ref="L4:L11" si="0">SUM(F4:K4)</f>
        <v>19</v>
      </c>
      <c r="M4" s="9">
        <f t="shared" ref="M4:M33" si="1">L4/30</f>
        <v>0.6333333333333333</v>
      </c>
      <c r="N4" s="10" t="s">
        <v>39</v>
      </c>
    </row>
    <row r="5" spans="1:14" ht="18" customHeight="1" x14ac:dyDescent="0.25">
      <c r="A5" s="11" t="s">
        <v>28</v>
      </c>
      <c r="B5" s="12">
        <v>12</v>
      </c>
      <c r="C5" s="12" t="s">
        <v>25</v>
      </c>
      <c r="D5" s="12" t="s">
        <v>26</v>
      </c>
      <c r="E5" s="13" t="s">
        <v>27</v>
      </c>
      <c r="F5" s="12">
        <v>0</v>
      </c>
      <c r="G5" s="12">
        <v>4</v>
      </c>
      <c r="H5" s="12">
        <v>0</v>
      </c>
      <c r="I5" s="12">
        <v>5</v>
      </c>
      <c r="J5" s="12">
        <v>3</v>
      </c>
      <c r="K5" s="12">
        <v>6</v>
      </c>
      <c r="L5" s="8">
        <f t="shared" si="0"/>
        <v>18</v>
      </c>
      <c r="M5" s="9">
        <f t="shared" si="1"/>
        <v>0.6</v>
      </c>
      <c r="N5" s="10" t="s">
        <v>40</v>
      </c>
    </row>
    <row r="6" spans="1:14" ht="18" customHeight="1" x14ac:dyDescent="0.25">
      <c r="A6" s="15" t="s">
        <v>29</v>
      </c>
      <c r="B6" s="12">
        <v>1</v>
      </c>
      <c r="C6" s="12" t="s">
        <v>25</v>
      </c>
      <c r="D6" s="12" t="s">
        <v>26</v>
      </c>
      <c r="E6" s="11" t="s">
        <v>27</v>
      </c>
      <c r="F6" s="12">
        <v>0</v>
      </c>
      <c r="G6" s="12">
        <v>4</v>
      </c>
      <c r="H6" s="12">
        <v>1</v>
      </c>
      <c r="I6" s="12">
        <v>5</v>
      </c>
      <c r="J6" s="12">
        <v>5</v>
      </c>
      <c r="K6" s="12">
        <v>0</v>
      </c>
      <c r="L6" s="8">
        <f t="shared" si="0"/>
        <v>15</v>
      </c>
      <c r="M6" s="9">
        <f t="shared" si="1"/>
        <v>0.5</v>
      </c>
      <c r="N6" s="10" t="s">
        <v>41</v>
      </c>
    </row>
    <row r="7" spans="1:14" ht="18" customHeight="1" x14ac:dyDescent="0.25">
      <c r="A7" s="4" t="s">
        <v>30</v>
      </c>
      <c r="B7" s="5">
        <v>20</v>
      </c>
      <c r="C7" s="6" t="s">
        <v>31</v>
      </c>
      <c r="D7" s="6" t="s">
        <v>26</v>
      </c>
      <c r="E7" s="4" t="s">
        <v>32</v>
      </c>
      <c r="F7" s="5">
        <v>0</v>
      </c>
      <c r="G7" s="5">
        <v>4</v>
      </c>
      <c r="H7" s="5">
        <v>1</v>
      </c>
      <c r="I7" s="5">
        <v>5</v>
      </c>
      <c r="J7" s="5">
        <v>4</v>
      </c>
      <c r="K7" s="5">
        <v>0</v>
      </c>
      <c r="L7" s="8">
        <f t="shared" si="0"/>
        <v>14</v>
      </c>
      <c r="M7" s="9">
        <f t="shared" si="1"/>
        <v>0.46666666666666667</v>
      </c>
      <c r="N7" s="10" t="s">
        <v>41</v>
      </c>
    </row>
    <row r="8" spans="1:14" ht="18" customHeight="1" x14ac:dyDescent="0.25">
      <c r="A8" s="11" t="s">
        <v>33</v>
      </c>
      <c r="B8" s="12">
        <v>18</v>
      </c>
      <c r="C8" s="12" t="s">
        <v>25</v>
      </c>
      <c r="D8" s="12" t="s">
        <v>26</v>
      </c>
      <c r="E8" s="13" t="s">
        <v>27</v>
      </c>
      <c r="F8" s="12">
        <v>0</v>
      </c>
      <c r="G8" s="12">
        <v>3</v>
      </c>
      <c r="H8" s="12">
        <v>0</v>
      </c>
      <c r="I8" s="12">
        <v>4</v>
      </c>
      <c r="J8" s="12">
        <v>5</v>
      </c>
      <c r="K8" s="12">
        <v>2</v>
      </c>
      <c r="L8" s="8">
        <f t="shared" si="0"/>
        <v>14</v>
      </c>
      <c r="M8" s="9">
        <f t="shared" si="1"/>
        <v>0.46666666666666667</v>
      </c>
      <c r="N8" s="10" t="s">
        <v>41</v>
      </c>
    </row>
    <row r="9" spans="1:14" ht="18" customHeight="1" x14ac:dyDescent="0.25">
      <c r="A9" s="4" t="s">
        <v>34</v>
      </c>
      <c r="B9" s="5">
        <v>4</v>
      </c>
      <c r="C9" s="6" t="s">
        <v>25</v>
      </c>
      <c r="D9" s="6" t="s">
        <v>26</v>
      </c>
      <c r="E9" s="4" t="s">
        <v>27</v>
      </c>
      <c r="F9" s="5">
        <v>0</v>
      </c>
      <c r="G9" s="5">
        <v>4</v>
      </c>
      <c r="H9" s="5">
        <v>0</v>
      </c>
      <c r="I9" s="5">
        <v>4</v>
      </c>
      <c r="J9" s="5">
        <v>5</v>
      </c>
      <c r="K9" s="5">
        <v>0</v>
      </c>
      <c r="L9" s="8">
        <f t="shared" si="0"/>
        <v>13</v>
      </c>
      <c r="M9" s="9">
        <f t="shared" si="1"/>
        <v>0.43333333333333335</v>
      </c>
      <c r="N9" s="10" t="s">
        <v>41</v>
      </c>
    </row>
    <row r="10" spans="1:14" ht="18" customHeight="1" x14ac:dyDescent="0.25">
      <c r="A10" s="4" t="s">
        <v>35</v>
      </c>
      <c r="B10" s="5">
        <v>21</v>
      </c>
      <c r="C10" s="6" t="s">
        <v>31</v>
      </c>
      <c r="D10" s="6" t="s">
        <v>26</v>
      </c>
      <c r="E10" s="4" t="s">
        <v>32</v>
      </c>
      <c r="F10" s="5">
        <v>0</v>
      </c>
      <c r="G10" s="5">
        <v>4</v>
      </c>
      <c r="H10" s="5">
        <v>0</v>
      </c>
      <c r="I10" s="5">
        <v>1</v>
      </c>
      <c r="J10" s="5">
        <v>4</v>
      </c>
      <c r="K10" s="5">
        <v>1</v>
      </c>
      <c r="L10" s="8">
        <f t="shared" si="0"/>
        <v>10</v>
      </c>
      <c r="M10" s="9">
        <f t="shared" si="1"/>
        <v>0.33333333333333331</v>
      </c>
      <c r="N10" s="10" t="s">
        <v>41</v>
      </c>
    </row>
    <row r="11" spans="1:14" ht="18" customHeight="1" x14ac:dyDescent="0.25">
      <c r="A11" s="11" t="s">
        <v>36</v>
      </c>
      <c r="B11" s="12">
        <v>17</v>
      </c>
      <c r="C11" s="12" t="s">
        <v>37</v>
      </c>
      <c r="D11" s="12" t="s">
        <v>26</v>
      </c>
      <c r="E11" s="13" t="s">
        <v>32</v>
      </c>
      <c r="F11" s="12">
        <v>0</v>
      </c>
      <c r="G11" s="12">
        <v>1</v>
      </c>
      <c r="H11" s="12">
        <v>0</v>
      </c>
      <c r="I11" s="12">
        <v>3</v>
      </c>
      <c r="J11" s="12">
        <v>5</v>
      </c>
      <c r="K11" s="12">
        <v>0</v>
      </c>
      <c r="L11" s="8">
        <f t="shared" si="0"/>
        <v>9</v>
      </c>
      <c r="M11" s="9">
        <f t="shared" si="1"/>
        <v>0.3</v>
      </c>
      <c r="N11" s="10" t="s">
        <v>41</v>
      </c>
    </row>
    <row r="12" spans="1:14" ht="18" customHeight="1" x14ac:dyDescent="0.25">
      <c r="A12" s="4" t="s">
        <v>38</v>
      </c>
      <c r="B12" s="5">
        <v>16</v>
      </c>
      <c r="C12" s="6" t="s">
        <v>37</v>
      </c>
      <c r="D12" s="6" t="s">
        <v>26</v>
      </c>
      <c r="E12" s="4" t="s">
        <v>32</v>
      </c>
      <c r="F12" s="5">
        <v>0</v>
      </c>
      <c r="G12" s="5">
        <v>3</v>
      </c>
      <c r="H12" s="5">
        <v>0</v>
      </c>
      <c r="I12" s="5">
        <v>2</v>
      </c>
      <c r="J12" s="5">
        <v>1</v>
      </c>
      <c r="K12" s="5">
        <v>0</v>
      </c>
      <c r="L12" s="8">
        <v>6</v>
      </c>
      <c r="M12" s="9">
        <f t="shared" si="1"/>
        <v>0.2</v>
      </c>
      <c r="N12" s="10" t="s">
        <v>41</v>
      </c>
    </row>
    <row r="13" spans="1:14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ref="L13:L33" si="2">SUM(F13:K13)</f>
        <v>0</v>
      </c>
      <c r="M13" s="9">
        <f t="shared" si="1"/>
        <v>0</v>
      </c>
      <c r="N13" s="10"/>
    </row>
    <row r="14" spans="1:14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2"/>
        <v>0</v>
      </c>
      <c r="M14" s="9">
        <f t="shared" si="1"/>
        <v>0</v>
      </c>
      <c r="N14" s="10"/>
    </row>
    <row r="15" spans="1:14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8">
        <f t="shared" si="2"/>
        <v>0</v>
      </c>
      <c r="M15" s="9">
        <f t="shared" si="1"/>
        <v>0</v>
      </c>
      <c r="N15" s="10"/>
    </row>
    <row r="16" spans="1:14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2"/>
        <v>0</v>
      </c>
      <c r="M16" s="9">
        <f t="shared" si="1"/>
        <v>0</v>
      </c>
      <c r="N16" s="10"/>
    </row>
    <row r="17" spans="1:14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2"/>
        <v>0</v>
      </c>
      <c r="M17" s="9">
        <f t="shared" si="1"/>
        <v>0</v>
      </c>
      <c r="N17" s="10"/>
    </row>
    <row r="18" spans="1:14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8">
        <f t="shared" si="2"/>
        <v>0</v>
      </c>
      <c r="M18" s="9">
        <f t="shared" si="1"/>
        <v>0</v>
      </c>
      <c r="N18" s="10"/>
    </row>
    <row r="19" spans="1:14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2"/>
        <v>0</v>
      </c>
      <c r="M19" s="9">
        <f t="shared" si="1"/>
        <v>0</v>
      </c>
      <c r="N19" s="10"/>
    </row>
    <row r="20" spans="1:14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8">
        <f t="shared" si="2"/>
        <v>0</v>
      </c>
      <c r="M20" s="9">
        <f t="shared" si="1"/>
        <v>0</v>
      </c>
      <c r="N20" s="10"/>
    </row>
    <row r="21" spans="1:14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8">
        <f t="shared" si="2"/>
        <v>0</v>
      </c>
      <c r="M21" s="9">
        <f t="shared" si="1"/>
        <v>0</v>
      </c>
      <c r="N21" s="10"/>
    </row>
    <row r="22" spans="1:14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8">
        <f t="shared" si="2"/>
        <v>0</v>
      </c>
      <c r="M22" s="9">
        <f t="shared" si="1"/>
        <v>0</v>
      </c>
      <c r="N22" s="10"/>
    </row>
    <row r="23" spans="1:14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8">
        <f t="shared" si="2"/>
        <v>0</v>
      </c>
      <c r="M23" s="9">
        <f t="shared" si="1"/>
        <v>0</v>
      </c>
      <c r="N23" s="10"/>
    </row>
    <row r="24" spans="1:14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8">
        <f t="shared" si="2"/>
        <v>0</v>
      </c>
      <c r="M24" s="9">
        <f t="shared" si="1"/>
        <v>0</v>
      </c>
      <c r="N24" s="10"/>
    </row>
    <row r="25" spans="1:14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8">
        <f t="shared" si="2"/>
        <v>0</v>
      </c>
      <c r="M25" s="9">
        <f t="shared" si="1"/>
        <v>0</v>
      </c>
      <c r="N25" s="10"/>
    </row>
    <row r="26" spans="1:14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8">
        <f t="shared" si="2"/>
        <v>0</v>
      </c>
      <c r="M26" s="9">
        <f t="shared" si="1"/>
        <v>0</v>
      </c>
      <c r="N26" s="10"/>
    </row>
    <row r="27" spans="1:14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8">
        <f t="shared" si="2"/>
        <v>0</v>
      </c>
      <c r="M27" s="9">
        <f t="shared" si="1"/>
        <v>0</v>
      </c>
      <c r="N27" s="10"/>
    </row>
    <row r="28" spans="1:14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8">
        <f t="shared" si="2"/>
        <v>0</v>
      </c>
      <c r="M28" s="9">
        <f t="shared" si="1"/>
        <v>0</v>
      </c>
      <c r="N28" s="10"/>
    </row>
    <row r="29" spans="1:14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8">
        <f t="shared" si="2"/>
        <v>0</v>
      </c>
      <c r="M29" s="9">
        <f t="shared" si="1"/>
        <v>0</v>
      </c>
      <c r="N29" s="10"/>
    </row>
    <row r="30" spans="1:14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8">
        <f t="shared" si="2"/>
        <v>0</v>
      </c>
      <c r="M30" s="9">
        <f t="shared" si="1"/>
        <v>0</v>
      </c>
      <c r="N30" s="10"/>
    </row>
    <row r="31" spans="1:14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8">
        <f t="shared" si="2"/>
        <v>0</v>
      </c>
      <c r="M31" s="9">
        <f t="shared" si="1"/>
        <v>0</v>
      </c>
      <c r="N31" s="10"/>
    </row>
    <row r="32" spans="1:14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8">
        <f t="shared" si="2"/>
        <v>0</v>
      </c>
      <c r="M32" s="9">
        <f t="shared" si="1"/>
        <v>0</v>
      </c>
      <c r="N32" s="10"/>
    </row>
    <row r="33" spans="1:14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8">
        <f t="shared" si="2"/>
        <v>0</v>
      </c>
      <c r="M33" s="9">
        <f t="shared" si="1"/>
        <v>0</v>
      </c>
      <c r="N33" s="10"/>
    </row>
  </sheetData>
  <mergeCells count="2">
    <mergeCell ref="A1:N1"/>
    <mergeCell ref="A3:N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Q14" sqref="Q14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46" t="s">
        <v>17</v>
      </c>
      <c r="B3" s="46"/>
      <c r="C3" s="46"/>
      <c r="D3" s="46"/>
      <c r="E3" s="47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31.5" x14ac:dyDescent="0.25">
      <c r="A4" s="4" t="s">
        <v>93</v>
      </c>
      <c r="B4" s="5">
        <v>17</v>
      </c>
      <c r="C4" s="6" t="s">
        <v>94</v>
      </c>
      <c r="D4" s="41" t="s">
        <v>78</v>
      </c>
      <c r="E4" s="35" t="s">
        <v>27</v>
      </c>
      <c r="F4" s="28">
        <v>4</v>
      </c>
      <c r="G4" s="7">
        <v>6</v>
      </c>
      <c r="H4" s="7">
        <v>2</v>
      </c>
      <c r="I4" s="7">
        <v>3</v>
      </c>
      <c r="J4" s="7">
        <v>8.5</v>
      </c>
      <c r="K4" s="7">
        <v>3</v>
      </c>
      <c r="L4" s="7">
        <v>3</v>
      </c>
      <c r="M4" s="8">
        <f t="shared" ref="M4:M33" si="0">SUM(F4:L4)</f>
        <v>29.5</v>
      </c>
      <c r="N4" s="9">
        <f t="shared" ref="N4:N33" si="1">M4/36</f>
        <v>0.81944444444444442</v>
      </c>
      <c r="O4" s="10" t="s">
        <v>39</v>
      </c>
    </row>
    <row r="5" spans="1:15" x14ac:dyDescent="0.25">
      <c r="A5" s="11" t="s">
        <v>121</v>
      </c>
      <c r="B5" s="12">
        <v>21</v>
      </c>
      <c r="C5" s="36" t="s">
        <v>94</v>
      </c>
      <c r="D5" s="44" t="s">
        <v>78</v>
      </c>
      <c r="E5" s="43" t="s">
        <v>27</v>
      </c>
      <c r="F5" s="29">
        <v>4</v>
      </c>
      <c r="G5" s="14">
        <v>3</v>
      </c>
      <c r="H5" s="14">
        <v>0</v>
      </c>
      <c r="I5" s="14">
        <v>3</v>
      </c>
      <c r="J5" s="14">
        <v>8</v>
      </c>
      <c r="K5" s="14">
        <v>1</v>
      </c>
      <c r="L5" s="14">
        <v>5</v>
      </c>
      <c r="M5" s="8">
        <f t="shared" si="0"/>
        <v>24</v>
      </c>
      <c r="N5" s="9">
        <f t="shared" si="1"/>
        <v>0.66666666666666663</v>
      </c>
      <c r="O5" s="10" t="s">
        <v>95</v>
      </c>
    </row>
    <row r="6" spans="1:15" x14ac:dyDescent="0.25">
      <c r="A6" s="4" t="s">
        <v>120</v>
      </c>
      <c r="B6" s="5">
        <v>20</v>
      </c>
      <c r="C6" s="27" t="s">
        <v>94</v>
      </c>
      <c r="D6" s="44" t="s">
        <v>78</v>
      </c>
      <c r="E6" s="43" t="s">
        <v>27</v>
      </c>
      <c r="F6" s="28">
        <v>4</v>
      </c>
      <c r="G6" s="7">
        <v>4</v>
      </c>
      <c r="H6" s="7">
        <v>0</v>
      </c>
      <c r="I6" s="7">
        <v>3</v>
      </c>
      <c r="J6" s="7">
        <v>7</v>
      </c>
      <c r="K6" s="7">
        <v>1</v>
      </c>
      <c r="L6" s="7">
        <v>4</v>
      </c>
      <c r="M6" s="8">
        <f t="shared" si="0"/>
        <v>23</v>
      </c>
      <c r="N6" s="9">
        <f t="shared" si="1"/>
        <v>0.63888888888888884</v>
      </c>
      <c r="O6" s="10" t="s">
        <v>95</v>
      </c>
    </row>
    <row r="7" spans="1:15" ht="31.5" x14ac:dyDescent="0.25">
      <c r="A7" s="4" t="s">
        <v>96</v>
      </c>
      <c r="B7" s="5">
        <v>14</v>
      </c>
      <c r="C7" s="27" t="s">
        <v>97</v>
      </c>
      <c r="D7" s="44" t="s">
        <v>78</v>
      </c>
      <c r="E7" s="39" t="s">
        <v>117</v>
      </c>
      <c r="F7" s="28">
        <v>4</v>
      </c>
      <c r="G7" s="7">
        <v>4</v>
      </c>
      <c r="H7" s="7">
        <v>2</v>
      </c>
      <c r="I7" s="7">
        <v>3</v>
      </c>
      <c r="J7" s="7">
        <v>7</v>
      </c>
      <c r="K7" s="7">
        <v>1</v>
      </c>
      <c r="L7" s="7">
        <v>0</v>
      </c>
      <c r="M7" s="8">
        <f t="shared" si="0"/>
        <v>21</v>
      </c>
      <c r="N7" s="9">
        <f t="shared" si="1"/>
        <v>0.58333333333333337</v>
      </c>
      <c r="O7" s="10" t="s">
        <v>95</v>
      </c>
    </row>
    <row r="8" spans="1:15" x14ac:dyDescent="0.25">
      <c r="A8" s="11" t="s">
        <v>98</v>
      </c>
      <c r="B8" s="12">
        <v>15</v>
      </c>
      <c r="C8" s="36" t="s">
        <v>97</v>
      </c>
      <c r="D8" s="44" t="s">
        <v>78</v>
      </c>
      <c r="E8" s="43" t="s">
        <v>117</v>
      </c>
      <c r="F8" s="29">
        <v>4</v>
      </c>
      <c r="G8" s="14">
        <v>4</v>
      </c>
      <c r="H8" s="14">
        <v>1</v>
      </c>
      <c r="I8" s="14">
        <v>3</v>
      </c>
      <c r="J8" s="14">
        <v>7</v>
      </c>
      <c r="K8" s="14">
        <v>1</v>
      </c>
      <c r="L8" s="14">
        <v>0</v>
      </c>
      <c r="M8" s="8">
        <f t="shared" si="0"/>
        <v>20</v>
      </c>
      <c r="N8" s="9">
        <f t="shared" si="1"/>
        <v>0.55555555555555558</v>
      </c>
      <c r="O8" s="10" t="s">
        <v>41</v>
      </c>
    </row>
    <row r="9" spans="1:15" x14ac:dyDescent="0.25">
      <c r="A9" s="11" t="s">
        <v>99</v>
      </c>
      <c r="B9" s="12">
        <v>8</v>
      </c>
      <c r="C9" s="36" t="s">
        <v>94</v>
      </c>
      <c r="D9" s="44" t="s">
        <v>78</v>
      </c>
      <c r="E9" s="43" t="s">
        <v>27</v>
      </c>
      <c r="F9" s="29">
        <v>4</v>
      </c>
      <c r="G9" s="14">
        <v>0</v>
      </c>
      <c r="H9" s="14">
        <v>0</v>
      </c>
      <c r="I9" s="14">
        <v>5</v>
      </c>
      <c r="J9" s="14">
        <v>7</v>
      </c>
      <c r="K9" s="14">
        <v>0</v>
      </c>
      <c r="L9" s="14">
        <v>3</v>
      </c>
      <c r="M9" s="8">
        <f t="shared" si="0"/>
        <v>19</v>
      </c>
      <c r="N9" s="9">
        <f t="shared" si="1"/>
        <v>0.52777777777777779</v>
      </c>
      <c r="O9" s="10" t="s">
        <v>41</v>
      </c>
    </row>
    <row r="10" spans="1:15" x14ac:dyDescent="0.25">
      <c r="A10" s="11" t="s">
        <v>100</v>
      </c>
      <c r="B10" s="12">
        <v>6</v>
      </c>
      <c r="C10" s="36" t="s">
        <v>94</v>
      </c>
      <c r="D10" s="44" t="s">
        <v>78</v>
      </c>
      <c r="E10" s="43" t="s">
        <v>27</v>
      </c>
      <c r="F10" s="29">
        <v>0</v>
      </c>
      <c r="G10" s="14">
        <v>3</v>
      </c>
      <c r="H10" s="14">
        <v>1</v>
      </c>
      <c r="I10" s="14">
        <v>4</v>
      </c>
      <c r="J10" s="14">
        <v>9</v>
      </c>
      <c r="K10" s="14">
        <v>0</v>
      </c>
      <c r="L10" s="14">
        <v>2</v>
      </c>
      <c r="M10" s="8">
        <f t="shared" si="0"/>
        <v>19</v>
      </c>
      <c r="N10" s="9">
        <f t="shared" si="1"/>
        <v>0.52777777777777779</v>
      </c>
      <c r="O10" s="10" t="s">
        <v>41</v>
      </c>
    </row>
    <row r="11" spans="1:15" x14ac:dyDescent="0.25">
      <c r="A11" s="15" t="s">
        <v>122</v>
      </c>
      <c r="B11" s="12">
        <v>22</v>
      </c>
      <c r="C11" s="36" t="s">
        <v>94</v>
      </c>
      <c r="D11" s="44" t="s">
        <v>78</v>
      </c>
      <c r="E11" s="43" t="s">
        <v>27</v>
      </c>
      <c r="F11" s="30">
        <v>4</v>
      </c>
      <c r="G11" s="24">
        <v>4</v>
      </c>
      <c r="H11" s="24">
        <v>0</v>
      </c>
      <c r="I11" s="24">
        <v>4</v>
      </c>
      <c r="J11" s="24">
        <v>3</v>
      </c>
      <c r="K11" s="24">
        <v>1</v>
      </c>
      <c r="L11" s="24">
        <v>1</v>
      </c>
      <c r="M11" s="8">
        <f t="shared" si="0"/>
        <v>17</v>
      </c>
      <c r="N11" s="9">
        <f t="shared" si="1"/>
        <v>0.47222222222222221</v>
      </c>
      <c r="O11" s="10" t="s">
        <v>41</v>
      </c>
    </row>
    <row r="12" spans="1:15" x14ac:dyDescent="0.25">
      <c r="A12" s="4" t="s">
        <v>101</v>
      </c>
      <c r="B12" s="5">
        <v>11</v>
      </c>
      <c r="C12" s="27" t="s">
        <v>94</v>
      </c>
      <c r="D12" s="44" t="s">
        <v>78</v>
      </c>
      <c r="E12" s="43" t="s">
        <v>27</v>
      </c>
      <c r="F12" s="31">
        <v>0</v>
      </c>
      <c r="G12" s="25">
        <v>1</v>
      </c>
      <c r="H12" s="25">
        <v>2</v>
      </c>
      <c r="I12" s="25">
        <v>3</v>
      </c>
      <c r="J12" s="25">
        <v>7</v>
      </c>
      <c r="K12" s="25">
        <v>0</v>
      </c>
      <c r="L12" s="25">
        <v>3</v>
      </c>
      <c r="M12" s="8">
        <f t="shared" si="0"/>
        <v>16</v>
      </c>
      <c r="N12" s="9">
        <f t="shared" si="1"/>
        <v>0.44444444444444442</v>
      </c>
      <c r="O12" s="10" t="s">
        <v>41</v>
      </c>
    </row>
    <row r="13" spans="1:15" x14ac:dyDescent="0.25">
      <c r="A13" s="11" t="s">
        <v>102</v>
      </c>
      <c r="B13" s="12">
        <v>16</v>
      </c>
      <c r="C13" s="36" t="s">
        <v>94</v>
      </c>
      <c r="D13" s="44" t="s">
        <v>78</v>
      </c>
      <c r="E13" s="43" t="s">
        <v>27</v>
      </c>
      <c r="F13" s="30">
        <v>4</v>
      </c>
      <c r="G13" s="24">
        <v>0</v>
      </c>
      <c r="H13" s="24">
        <v>2</v>
      </c>
      <c r="I13" s="24">
        <v>3</v>
      </c>
      <c r="J13" s="24">
        <v>4</v>
      </c>
      <c r="K13" s="24">
        <v>0</v>
      </c>
      <c r="L13" s="24">
        <v>4</v>
      </c>
      <c r="M13" s="8">
        <f t="shared" si="0"/>
        <v>17</v>
      </c>
      <c r="N13" s="9">
        <f t="shared" si="1"/>
        <v>0.47222222222222221</v>
      </c>
      <c r="O13" s="10" t="s">
        <v>41</v>
      </c>
    </row>
    <row r="14" spans="1:15" x14ac:dyDescent="0.25">
      <c r="A14" s="15" t="s">
        <v>103</v>
      </c>
      <c r="B14" s="12">
        <v>12</v>
      </c>
      <c r="C14" s="36" t="s">
        <v>97</v>
      </c>
      <c r="D14" s="44" t="s">
        <v>78</v>
      </c>
      <c r="E14" s="43" t="s">
        <v>117</v>
      </c>
      <c r="F14" s="30">
        <v>0</v>
      </c>
      <c r="G14" s="24">
        <v>2</v>
      </c>
      <c r="H14" s="24">
        <v>1</v>
      </c>
      <c r="I14" s="24">
        <v>3</v>
      </c>
      <c r="J14" s="24">
        <v>5</v>
      </c>
      <c r="K14" s="24">
        <v>0</v>
      </c>
      <c r="L14" s="24">
        <v>3</v>
      </c>
      <c r="M14" s="8">
        <f t="shared" si="0"/>
        <v>14</v>
      </c>
      <c r="N14" s="9">
        <f t="shared" si="1"/>
        <v>0.3888888888888889</v>
      </c>
      <c r="O14" s="10" t="s">
        <v>41</v>
      </c>
    </row>
    <row r="15" spans="1:15" x14ac:dyDescent="0.25">
      <c r="A15" s="17" t="s">
        <v>104</v>
      </c>
      <c r="B15" s="18">
        <v>13</v>
      </c>
      <c r="C15" s="37" t="s">
        <v>97</v>
      </c>
      <c r="D15" s="44" t="s">
        <v>78</v>
      </c>
      <c r="E15" s="43" t="s">
        <v>117</v>
      </c>
      <c r="F15" s="32">
        <v>0</v>
      </c>
      <c r="G15" s="26">
        <v>2</v>
      </c>
      <c r="H15" s="26">
        <v>0</v>
      </c>
      <c r="I15" s="26">
        <v>4</v>
      </c>
      <c r="J15" s="26">
        <v>4</v>
      </c>
      <c r="K15" s="26">
        <v>1</v>
      </c>
      <c r="L15" s="26">
        <v>0</v>
      </c>
      <c r="M15" s="8">
        <f t="shared" si="0"/>
        <v>11</v>
      </c>
      <c r="N15" s="9">
        <f t="shared" si="1"/>
        <v>0.30555555555555558</v>
      </c>
      <c r="O15" s="10" t="s">
        <v>41</v>
      </c>
    </row>
    <row r="16" spans="1:15" x14ac:dyDescent="0.25">
      <c r="A16" s="11" t="s">
        <v>105</v>
      </c>
      <c r="B16" s="12">
        <v>19</v>
      </c>
      <c r="C16" s="36" t="s">
        <v>106</v>
      </c>
      <c r="D16" s="44" t="s">
        <v>78</v>
      </c>
      <c r="E16" s="40" t="s">
        <v>58</v>
      </c>
      <c r="F16" s="30">
        <v>0</v>
      </c>
      <c r="G16" s="24">
        <v>1</v>
      </c>
      <c r="H16" s="24">
        <v>2</v>
      </c>
      <c r="I16" s="24">
        <v>1</v>
      </c>
      <c r="J16" s="24">
        <v>4</v>
      </c>
      <c r="K16" s="24">
        <v>1</v>
      </c>
      <c r="L16" s="24">
        <v>2</v>
      </c>
      <c r="M16" s="8">
        <f t="shared" si="0"/>
        <v>11</v>
      </c>
      <c r="N16" s="9">
        <f t="shared" si="1"/>
        <v>0.30555555555555558</v>
      </c>
      <c r="O16" s="10" t="s">
        <v>41</v>
      </c>
    </row>
    <row r="17" spans="1:15" x14ac:dyDescent="0.25">
      <c r="A17" s="15" t="s">
        <v>107</v>
      </c>
      <c r="B17" s="12">
        <v>18</v>
      </c>
      <c r="C17" s="36" t="s">
        <v>94</v>
      </c>
      <c r="D17" s="44" t="s">
        <v>78</v>
      </c>
      <c r="E17" s="43" t="s">
        <v>27</v>
      </c>
      <c r="F17" s="30">
        <v>0</v>
      </c>
      <c r="G17" s="24">
        <v>2</v>
      </c>
      <c r="H17" s="24">
        <v>0</v>
      </c>
      <c r="I17" s="24">
        <v>0</v>
      </c>
      <c r="J17" s="24">
        <v>5</v>
      </c>
      <c r="K17" s="24">
        <v>1</v>
      </c>
      <c r="L17" s="24">
        <v>3</v>
      </c>
      <c r="M17" s="8">
        <f t="shared" si="0"/>
        <v>11</v>
      </c>
      <c r="N17" s="9">
        <f t="shared" si="1"/>
        <v>0.30555555555555558</v>
      </c>
      <c r="O17" s="10" t="s">
        <v>41</v>
      </c>
    </row>
    <row r="18" spans="1:15" x14ac:dyDescent="0.25">
      <c r="A18" s="21" t="s">
        <v>108</v>
      </c>
      <c r="B18" s="12">
        <v>4</v>
      </c>
      <c r="C18" s="38" t="s">
        <v>97</v>
      </c>
      <c r="D18" s="44" t="s">
        <v>78</v>
      </c>
      <c r="E18" s="43" t="s">
        <v>117</v>
      </c>
      <c r="F18" s="29">
        <v>2</v>
      </c>
      <c r="G18" s="14">
        <v>1</v>
      </c>
      <c r="H18" s="14">
        <v>0</v>
      </c>
      <c r="I18" s="14">
        <v>1</v>
      </c>
      <c r="J18" s="14">
        <v>6</v>
      </c>
      <c r="K18" s="14">
        <v>0</v>
      </c>
      <c r="L18" s="14">
        <v>0</v>
      </c>
      <c r="M18" s="8">
        <f t="shared" si="0"/>
        <v>10</v>
      </c>
      <c r="N18" s="9">
        <f t="shared" si="1"/>
        <v>0.27777777777777779</v>
      </c>
      <c r="O18" s="10" t="s">
        <v>41</v>
      </c>
    </row>
    <row r="19" spans="1:15" x14ac:dyDescent="0.25">
      <c r="A19" s="21" t="s">
        <v>109</v>
      </c>
      <c r="B19" s="12">
        <v>9</v>
      </c>
      <c r="C19" s="36" t="s">
        <v>110</v>
      </c>
      <c r="D19" s="44" t="s">
        <v>78</v>
      </c>
      <c r="E19" s="40" t="s">
        <v>32</v>
      </c>
      <c r="F19" s="29">
        <v>4</v>
      </c>
      <c r="G19" s="14">
        <v>1</v>
      </c>
      <c r="H19" s="14">
        <v>0</v>
      </c>
      <c r="I19" s="14">
        <v>1</v>
      </c>
      <c r="J19" s="14">
        <v>3</v>
      </c>
      <c r="K19" s="14">
        <v>0</v>
      </c>
      <c r="L19" s="14">
        <v>0</v>
      </c>
      <c r="M19" s="8">
        <f t="shared" si="0"/>
        <v>9</v>
      </c>
      <c r="N19" s="9">
        <f t="shared" si="1"/>
        <v>0.25</v>
      </c>
      <c r="O19" s="10" t="s">
        <v>41</v>
      </c>
    </row>
    <row r="20" spans="1:15" x14ac:dyDescent="0.25">
      <c r="A20" s="11" t="s">
        <v>111</v>
      </c>
      <c r="B20" s="12">
        <v>5</v>
      </c>
      <c r="C20" s="38" t="s">
        <v>94</v>
      </c>
      <c r="D20" s="44" t="s">
        <v>78</v>
      </c>
      <c r="E20" s="43" t="s">
        <v>27</v>
      </c>
      <c r="F20" s="29">
        <v>0</v>
      </c>
      <c r="G20" s="14">
        <v>2</v>
      </c>
      <c r="H20" s="14">
        <v>0</v>
      </c>
      <c r="I20" s="14">
        <v>1</v>
      </c>
      <c r="J20" s="14">
        <v>4</v>
      </c>
      <c r="K20" s="14">
        <v>1</v>
      </c>
      <c r="L20" s="14">
        <v>1</v>
      </c>
      <c r="M20" s="8">
        <f t="shared" si="0"/>
        <v>9</v>
      </c>
      <c r="N20" s="9">
        <f t="shared" si="1"/>
        <v>0.25</v>
      </c>
      <c r="O20" s="10" t="s">
        <v>41</v>
      </c>
    </row>
    <row r="21" spans="1:15" x14ac:dyDescent="0.25">
      <c r="A21" s="11" t="s">
        <v>112</v>
      </c>
      <c r="B21" s="12">
        <v>3</v>
      </c>
      <c r="C21" s="38" t="s">
        <v>94</v>
      </c>
      <c r="D21" s="44" t="s">
        <v>78</v>
      </c>
      <c r="E21" s="43" t="s">
        <v>27</v>
      </c>
      <c r="F21" s="29">
        <v>0</v>
      </c>
      <c r="G21" s="14">
        <v>2</v>
      </c>
      <c r="H21" s="14">
        <v>0</v>
      </c>
      <c r="I21" s="14">
        <v>2</v>
      </c>
      <c r="J21" s="14">
        <v>4</v>
      </c>
      <c r="K21" s="14">
        <v>1</v>
      </c>
      <c r="L21" s="14">
        <v>0</v>
      </c>
      <c r="M21" s="8">
        <f t="shared" si="0"/>
        <v>9</v>
      </c>
      <c r="N21" s="9">
        <f t="shared" si="1"/>
        <v>0.25</v>
      </c>
      <c r="O21" s="10" t="s">
        <v>41</v>
      </c>
    </row>
    <row r="22" spans="1:15" x14ac:dyDescent="0.25">
      <c r="A22" s="17" t="s">
        <v>113</v>
      </c>
      <c r="B22" s="18">
        <v>7</v>
      </c>
      <c r="C22" s="37" t="s">
        <v>94</v>
      </c>
      <c r="D22" s="44" t="s">
        <v>78</v>
      </c>
      <c r="E22" s="43" t="s">
        <v>27</v>
      </c>
      <c r="F22" s="33">
        <v>2</v>
      </c>
      <c r="G22" s="20">
        <v>0</v>
      </c>
      <c r="H22" s="20">
        <v>0</v>
      </c>
      <c r="I22" s="20">
        <v>5</v>
      </c>
      <c r="J22" s="20">
        <v>3</v>
      </c>
      <c r="K22" s="20">
        <v>0</v>
      </c>
      <c r="L22" s="20">
        <v>0</v>
      </c>
      <c r="M22" s="8">
        <f t="shared" si="0"/>
        <v>10</v>
      </c>
      <c r="N22" s="9">
        <f t="shared" si="1"/>
        <v>0.27777777777777779</v>
      </c>
      <c r="O22" s="10" t="s">
        <v>41</v>
      </c>
    </row>
    <row r="23" spans="1:15" x14ac:dyDescent="0.25">
      <c r="A23" s="17" t="s">
        <v>114</v>
      </c>
      <c r="B23" s="18">
        <v>1</v>
      </c>
      <c r="C23" s="37" t="s">
        <v>106</v>
      </c>
      <c r="D23" s="44" t="s">
        <v>119</v>
      </c>
      <c r="E23" s="43" t="s">
        <v>58</v>
      </c>
      <c r="F23" s="33">
        <v>0</v>
      </c>
      <c r="G23" s="20">
        <v>2</v>
      </c>
      <c r="H23" s="20">
        <v>0</v>
      </c>
      <c r="I23" s="20">
        <v>0</v>
      </c>
      <c r="J23" s="20">
        <v>1</v>
      </c>
      <c r="K23" s="20">
        <v>1</v>
      </c>
      <c r="L23" s="20">
        <v>0</v>
      </c>
      <c r="M23" s="8">
        <f t="shared" si="0"/>
        <v>4</v>
      </c>
      <c r="N23" s="9">
        <f t="shared" si="1"/>
        <v>0.1111111111111111</v>
      </c>
      <c r="O23" s="10" t="s">
        <v>41</v>
      </c>
    </row>
    <row r="24" spans="1:15" x14ac:dyDescent="0.25">
      <c r="A24" s="17" t="s">
        <v>115</v>
      </c>
      <c r="B24" s="18">
        <v>10</v>
      </c>
      <c r="C24" s="37" t="s">
        <v>106</v>
      </c>
      <c r="D24" s="44" t="s">
        <v>78</v>
      </c>
      <c r="E24" s="43" t="s">
        <v>58</v>
      </c>
      <c r="F24" s="33">
        <v>0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3</v>
      </c>
      <c r="M24" s="8">
        <f t="shared" si="0"/>
        <v>4</v>
      </c>
      <c r="N24" s="9">
        <f t="shared" si="1"/>
        <v>0.1111111111111111</v>
      </c>
      <c r="O24" s="10" t="s">
        <v>41</v>
      </c>
    </row>
    <row r="25" spans="1:15" x14ac:dyDescent="0.25">
      <c r="A25" s="17" t="s">
        <v>116</v>
      </c>
      <c r="B25" s="18">
        <v>2</v>
      </c>
      <c r="C25" s="37" t="s">
        <v>106</v>
      </c>
      <c r="D25" s="44" t="s">
        <v>78</v>
      </c>
      <c r="E25" s="43" t="s">
        <v>58</v>
      </c>
      <c r="F25" s="33">
        <v>0</v>
      </c>
      <c r="G25" s="20">
        <v>0</v>
      </c>
      <c r="H25" s="20">
        <v>0</v>
      </c>
      <c r="I25" s="20">
        <v>1</v>
      </c>
      <c r="J25" s="20">
        <v>0</v>
      </c>
      <c r="K25" s="20">
        <v>0</v>
      </c>
      <c r="L25" s="20">
        <v>1</v>
      </c>
      <c r="M25" s="8">
        <f t="shared" si="0"/>
        <v>2</v>
      </c>
      <c r="N25" s="9">
        <f t="shared" si="1"/>
        <v>5.5555555555555552E-2</v>
      </c>
      <c r="O25" s="10" t="s">
        <v>41</v>
      </c>
    </row>
    <row r="26" spans="1:15" x14ac:dyDescent="0.25">
      <c r="A26" s="17"/>
      <c r="B26" s="18"/>
      <c r="C26" s="19"/>
      <c r="D26" s="42"/>
      <c r="E26" s="34"/>
      <c r="F26" s="20"/>
      <c r="G26" s="20"/>
      <c r="H26" s="20"/>
      <c r="I26" s="20"/>
      <c r="J26" s="20"/>
      <c r="K26" s="20"/>
      <c r="L26" s="20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20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20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20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20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20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20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20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A4" sqref="A4:A10"/>
    </sheetView>
  </sheetViews>
  <sheetFormatPr defaultColWidth="9.140625" defaultRowHeight="15.75" x14ac:dyDescent="0.25"/>
  <cols>
    <col min="1" max="1" width="36.85546875" style="3" bestFit="1" customWidth="1"/>
    <col min="2" max="2" width="8.42578125" style="3" bestFit="1" customWidth="1"/>
    <col min="3" max="3" width="3.85546875" style="3" bestFit="1" customWidth="1"/>
    <col min="4" max="4" width="30.42578125" style="3" bestFit="1" customWidth="1"/>
    <col min="5" max="5" width="31.42578125" style="3" bestFit="1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8" customHeight="1" x14ac:dyDescent="0.25">
      <c r="A4" s="4" t="s">
        <v>71</v>
      </c>
      <c r="B4" s="5">
        <v>17</v>
      </c>
      <c r="C4" s="12" t="s">
        <v>69</v>
      </c>
      <c r="D4" s="6" t="s">
        <v>78</v>
      </c>
      <c r="E4" s="4" t="s">
        <v>27</v>
      </c>
      <c r="F4" s="7">
        <v>2</v>
      </c>
      <c r="G4" s="7">
        <v>4</v>
      </c>
      <c r="H4" s="7">
        <v>2</v>
      </c>
      <c r="I4" s="7">
        <v>4</v>
      </c>
      <c r="J4" s="7">
        <v>2</v>
      </c>
      <c r="K4" s="7">
        <v>3</v>
      </c>
      <c r="L4" s="7">
        <v>2</v>
      </c>
      <c r="M4" s="8">
        <f t="shared" ref="M4:M33" si="0">SUM(F4:L4)</f>
        <v>19</v>
      </c>
      <c r="N4" s="9">
        <f t="shared" ref="N4:N33" si="1">M4/36</f>
        <v>0.52777777777777779</v>
      </c>
      <c r="O4" s="10" t="s">
        <v>39</v>
      </c>
    </row>
    <row r="5" spans="1:15" ht="18" customHeight="1" x14ac:dyDescent="0.25">
      <c r="A5" s="4" t="s">
        <v>68</v>
      </c>
      <c r="B5" s="5">
        <v>12</v>
      </c>
      <c r="C5" s="6" t="s">
        <v>69</v>
      </c>
      <c r="D5" s="6" t="s">
        <v>78</v>
      </c>
      <c r="E5" s="4" t="s">
        <v>27</v>
      </c>
      <c r="F5" s="7">
        <v>0</v>
      </c>
      <c r="G5" s="7">
        <v>6</v>
      </c>
      <c r="H5" s="7">
        <v>0</v>
      </c>
      <c r="I5" s="7">
        <v>4</v>
      </c>
      <c r="J5" s="7">
        <v>0</v>
      </c>
      <c r="K5" s="7">
        <v>1</v>
      </c>
      <c r="L5" s="7">
        <v>2</v>
      </c>
      <c r="M5" s="8">
        <f t="shared" si="0"/>
        <v>13</v>
      </c>
      <c r="N5" s="9">
        <f t="shared" si="1"/>
        <v>0.3611111111111111</v>
      </c>
      <c r="O5" s="10" t="s">
        <v>41</v>
      </c>
    </row>
    <row r="6" spans="1:15" ht="18" customHeight="1" x14ac:dyDescent="0.25">
      <c r="A6" s="11" t="s">
        <v>70</v>
      </c>
      <c r="B6" s="12">
        <v>13</v>
      </c>
      <c r="C6" s="12" t="s">
        <v>69</v>
      </c>
      <c r="D6" s="6" t="s">
        <v>78</v>
      </c>
      <c r="E6" s="4" t="s">
        <v>27</v>
      </c>
      <c r="F6" s="14">
        <v>0</v>
      </c>
      <c r="G6" s="14">
        <v>4</v>
      </c>
      <c r="H6" s="14">
        <v>4</v>
      </c>
      <c r="I6" s="14">
        <v>1</v>
      </c>
      <c r="J6" s="14">
        <v>3</v>
      </c>
      <c r="K6" s="14">
        <v>0</v>
      </c>
      <c r="L6" s="14">
        <v>1</v>
      </c>
      <c r="M6" s="8">
        <f t="shared" si="0"/>
        <v>13</v>
      </c>
      <c r="N6" s="9">
        <f t="shared" si="1"/>
        <v>0.3611111111111111</v>
      </c>
      <c r="O6" s="10" t="s">
        <v>41</v>
      </c>
    </row>
    <row r="7" spans="1:15" ht="18" customHeight="1" x14ac:dyDescent="0.25">
      <c r="A7" s="4" t="s">
        <v>72</v>
      </c>
      <c r="B7" s="5">
        <v>16</v>
      </c>
      <c r="C7" s="6" t="s">
        <v>69</v>
      </c>
      <c r="D7" s="6" t="s">
        <v>78</v>
      </c>
      <c r="E7" s="4" t="s">
        <v>27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7">
        <v>1</v>
      </c>
      <c r="L7" s="7">
        <v>1</v>
      </c>
      <c r="M7" s="8">
        <f t="shared" si="0"/>
        <v>6</v>
      </c>
      <c r="N7" s="9">
        <f t="shared" si="1"/>
        <v>0.16666666666666666</v>
      </c>
      <c r="O7" s="10" t="s">
        <v>41</v>
      </c>
    </row>
    <row r="8" spans="1:15" ht="18" customHeight="1" x14ac:dyDescent="0.25">
      <c r="A8" s="11" t="s">
        <v>73</v>
      </c>
      <c r="B8" s="12">
        <v>15</v>
      </c>
      <c r="C8" s="12" t="s">
        <v>74</v>
      </c>
      <c r="D8" s="12" t="s">
        <v>78</v>
      </c>
      <c r="E8" s="13" t="s">
        <v>79</v>
      </c>
      <c r="F8" s="14">
        <v>4</v>
      </c>
      <c r="G8" s="14">
        <v>0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8">
        <f t="shared" si="0"/>
        <v>5</v>
      </c>
      <c r="N8" s="9">
        <f t="shared" si="1"/>
        <v>0.1388888888888889</v>
      </c>
      <c r="O8" s="10" t="s">
        <v>41</v>
      </c>
    </row>
    <row r="9" spans="1:15" ht="18" customHeight="1" x14ac:dyDescent="0.25">
      <c r="A9" s="11" t="s">
        <v>75</v>
      </c>
      <c r="B9" s="12">
        <v>2</v>
      </c>
      <c r="C9" s="12" t="s">
        <v>76</v>
      </c>
      <c r="D9" s="12" t="s">
        <v>78</v>
      </c>
      <c r="E9" s="4" t="s">
        <v>27</v>
      </c>
      <c r="F9" s="14">
        <v>0</v>
      </c>
      <c r="G9" s="14">
        <v>0</v>
      </c>
      <c r="H9" s="14">
        <v>1</v>
      </c>
      <c r="I9" s="14">
        <v>1</v>
      </c>
      <c r="J9" s="14">
        <v>2</v>
      </c>
      <c r="K9" s="14">
        <v>0</v>
      </c>
      <c r="L9" s="14">
        <v>0</v>
      </c>
      <c r="M9" s="8">
        <f t="shared" si="0"/>
        <v>4</v>
      </c>
      <c r="N9" s="9">
        <f t="shared" si="1"/>
        <v>0.1111111111111111</v>
      </c>
      <c r="O9" s="10" t="s">
        <v>41</v>
      </c>
    </row>
    <row r="10" spans="1:15" ht="18" customHeight="1" x14ac:dyDescent="0.25">
      <c r="A10" s="11" t="s">
        <v>77</v>
      </c>
      <c r="B10" s="12">
        <v>11</v>
      </c>
      <c r="C10" s="12" t="s">
        <v>76</v>
      </c>
      <c r="D10" s="12" t="s">
        <v>78</v>
      </c>
      <c r="E10" s="4" t="s">
        <v>27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v>0</v>
      </c>
      <c r="L10" s="14">
        <v>1</v>
      </c>
      <c r="M10" s="8">
        <f t="shared" si="0"/>
        <v>2</v>
      </c>
      <c r="N10" s="9">
        <f t="shared" si="1"/>
        <v>5.5555555555555552E-2</v>
      </c>
      <c r="O10" s="10" t="s">
        <v>41</v>
      </c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20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20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20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20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20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20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20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20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20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20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20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20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20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E17" sqref="E17"/>
    </sheetView>
  </sheetViews>
  <sheetFormatPr defaultColWidth="9.140625" defaultRowHeight="15.75" x14ac:dyDescent="0.25"/>
  <cols>
    <col min="1" max="1" width="37.42578125" style="3" bestFit="1" customWidth="1"/>
    <col min="2" max="2" width="8.42578125" style="3" bestFit="1" customWidth="1"/>
    <col min="3" max="3" width="3.85546875" style="3" bestFit="1" customWidth="1"/>
    <col min="4" max="4" width="30.42578125" style="3" bestFit="1" customWidth="1"/>
    <col min="5" max="5" width="31.42578125" style="3" bestFit="1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8" customHeight="1" x14ac:dyDescent="0.25">
      <c r="A4" s="4" t="s">
        <v>80</v>
      </c>
      <c r="B4" s="5">
        <v>5</v>
      </c>
      <c r="C4" s="6" t="s">
        <v>81</v>
      </c>
      <c r="D4" s="6" t="s">
        <v>78</v>
      </c>
      <c r="E4" s="4" t="s">
        <v>79</v>
      </c>
      <c r="F4" s="7">
        <v>4</v>
      </c>
      <c r="G4" s="7">
        <v>0</v>
      </c>
      <c r="H4" s="7">
        <v>0</v>
      </c>
      <c r="I4" s="7">
        <v>0</v>
      </c>
      <c r="J4" s="7">
        <v>4</v>
      </c>
      <c r="K4" s="7">
        <v>1</v>
      </c>
      <c r="L4" s="7">
        <v>5</v>
      </c>
      <c r="M4" s="8">
        <f t="shared" ref="M4:M33" si="0">SUM(F4:L4)</f>
        <v>14</v>
      </c>
      <c r="N4" s="9">
        <f t="shared" ref="N4:N33" si="1">M4/58</f>
        <v>0.2413793103448276</v>
      </c>
      <c r="O4" s="10" t="s">
        <v>41</v>
      </c>
    </row>
    <row r="5" spans="1:15" ht="18" customHeight="1" x14ac:dyDescent="0.25">
      <c r="A5" s="11" t="s">
        <v>82</v>
      </c>
      <c r="B5" s="12">
        <v>14</v>
      </c>
      <c r="C5" s="6" t="s">
        <v>83</v>
      </c>
      <c r="D5" s="6" t="s">
        <v>78</v>
      </c>
      <c r="E5" s="4" t="s">
        <v>79</v>
      </c>
      <c r="F5" s="14">
        <v>3</v>
      </c>
      <c r="G5" s="14">
        <v>0</v>
      </c>
      <c r="H5" s="14">
        <v>0</v>
      </c>
      <c r="I5" s="14">
        <v>2</v>
      </c>
      <c r="J5" s="14">
        <v>2</v>
      </c>
      <c r="K5" s="14">
        <v>1</v>
      </c>
      <c r="L5" s="14">
        <v>4</v>
      </c>
      <c r="M5" s="8">
        <f t="shared" si="0"/>
        <v>12</v>
      </c>
      <c r="N5" s="9">
        <f t="shared" si="1"/>
        <v>0.20689655172413793</v>
      </c>
      <c r="O5" s="10" t="s">
        <v>41</v>
      </c>
    </row>
    <row r="6" spans="1:15" ht="18" customHeight="1" x14ac:dyDescent="0.25">
      <c r="A6" s="4" t="s">
        <v>84</v>
      </c>
      <c r="B6" s="5">
        <v>10</v>
      </c>
      <c r="C6" s="6" t="s">
        <v>81</v>
      </c>
      <c r="D6" s="6" t="s">
        <v>78</v>
      </c>
      <c r="E6" s="4" t="s">
        <v>79</v>
      </c>
      <c r="F6" s="7">
        <v>3</v>
      </c>
      <c r="G6" s="7">
        <v>0</v>
      </c>
      <c r="H6" s="7">
        <v>0</v>
      </c>
      <c r="I6" s="7">
        <v>0</v>
      </c>
      <c r="J6" s="7">
        <v>3</v>
      </c>
      <c r="K6" s="7">
        <v>1</v>
      </c>
      <c r="L6" s="7">
        <v>5</v>
      </c>
      <c r="M6" s="8">
        <f t="shared" si="0"/>
        <v>12</v>
      </c>
      <c r="N6" s="9">
        <f t="shared" si="1"/>
        <v>0.20689655172413793</v>
      </c>
      <c r="O6" s="10" t="s">
        <v>41</v>
      </c>
    </row>
    <row r="7" spans="1:15" ht="18" customHeight="1" x14ac:dyDescent="0.25">
      <c r="A7" s="4" t="s">
        <v>85</v>
      </c>
      <c r="B7" s="5">
        <v>9</v>
      </c>
      <c r="C7" s="6" t="s">
        <v>81</v>
      </c>
      <c r="D7" s="6" t="s">
        <v>78</v>
      </c>
      <c r="E7" s="4" t="s">
        <v>79</v>
      </c>
      <c r="F7" s="7">
        <v>3</v>
      </c>
      <c r="G7" s="7">
        <v>0</v>
      </c>
      <c r="H7" s="7">
        <v>0</v>
      </c>
      <c r="I7" s="7">
        <v>3</v>
      </c>
      <c r="J7" s="7">
        <v>4</v>
      </c>
      <c r="K7" s="7">
        <v>1</v>
      </c>
      <c r="L7" s="7">
        <v>0</v>
      </c>
      <c r="M7" s="8">
        <f t="shared" si="0"/>
        <v>11</v>
      </c>
      <c r="N7" s="9">
        <f t="shared" si="1"/>
        <v>0.18965517241379309</v>
      </c>
      <c r="O7" s="10" t="s">
        <v>41</v>
      </c>
    </row>
    <row r="8" spans="1:15" ht="18" customHeight="1" x14ac:dyDescent="0.25">
      <c r="A8" s="11" t="s">
        <v>86</v>
      </c>
      <c r="B8" s="12">
        <v>8</v>
      </c>
      <c r="C8" s="6" t="s">
        <v>81</v>
      </c>
      <c r="D8" s="6" t="s">
        <v>78</v>
      </c>
      <c r="E8" s="4" t="s">
        <v>79</v>
      </c>
      <c r="F8" s="14">
        <v>3</v>
      </c>
      <c r="G8" s="14">
        <v>0</v>
      </c>
      <c r="H8" s="14">
        <v>0</v>
      </c>
      <c r="I8" s="14">
        <v>0</v>
      </c>
      <c r="J8" s="14">
        <v>4</v>
      </c>
      <c r="K8" s="14">
        <v>1</v>
      </c>
      <c r="L8" s="14">
        <v>0</v>
      </c>
      <c r="M8" s="8">
        <f t="shared" si="0"/>
        <v>8</v>
      </c>
      <c r="N8" s="9">
        <f t="shared" si="1"/>
        <v>0.13793103448275862</v>
      </c>
      <c r="O8" s="10" t="s">
        <v>41</v>
      </c>
    </row>
    <row r="9" spans="1:15" ht="18" customHeight="1" x14ac:dyDescent="0.25">
      <c r="A9" s="11" t="s">
        <v>87</v>
      </c>
      <c r="B9" s="12">
        <v>4</v>
      </c>
      <c r="C9" s="12" t="s">
        <v>88</v>
      </c>
      <c r="D9" s="6" t="s">
        <v>78</v>
      </c>
      <c r="E9" s="13" t="s">
        <v>27</v>
      </c>
      <c r="F9" s="14">
        <v>4</v>
      </c>
      <c r="G9" s="14">
        <v>0</v>
      </c>
      <c r="H9" s="14">
        <v>0</v>
      </c>
      <c r="I9" s="14">
        <v>2</v>
      </c>
      <c r="J9" s="14">
        <v>0</v>
      </c>
      <c r="K9" s="14">
        <v>0</v>
      </c>
      <c r="L9" s="14">
        <v>0</v>
      </c>
      <c r="M9" s="8">
        <f t="shared" si="0"/>
        <v>6</v>
      </c>
      <c r="N9" s="9">
        <f t="shared" si="1"/>
        <v>0.10344827586206896</v>
      </c>
      <c r="O9" s="10" t="s">
        <v>41</v>
      </c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20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20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20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20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20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20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20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20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20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20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20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20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20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C16" sqref="C16"/>
    </sheetView>
  </sheetViews>
  <sheetFormatPr defaultColWidth="9.140625" defaultRowHeight="15.75" x14ac:dyDescent="0.25"/>
  <cols>
    <col min="1" max="1" width="35.5703125" style="3" bestFit="1" customWidth="1"/>
    <col min="2" max="2" width="8.42578125" style="3" bestFit="1" customWidth="1"/>
    <col min="3" max="3" width="3.85546875" style="3" bestFit="1" customWidth="1"/>
    <col min="4" max="4" width="30.42578125" style="3" bestFit="1" customWidth="1"/>
    <col min="5" max="5" width="45.28515625" style="3" bestFit="1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8" customHeight="1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7"/>
      <c r="M4" s="8"/>
      <c r="N4" s="9"/>
      <c r="O4" s="10"/>
    </row>
    <row r="5" spans="1:15" ht="18" customHeight="1" x14ac:dyDescent="0.25">
      <c r="A5" s="11"/>
      <c r="B5" s="12"/>
      <c r="C5" s="12"/>
      <c r="D5" s="6"/>
      <c r="E5" s="4"/>
      <c r="F5" s="14"/>
      <c r="G5" s="14"/>
      <c r="H5" s="14"/>
      <c r="I5" s="14"/>
      <c r="J5" s="14"/>
      <c r="K5" s="14"/>
      <c r="L5" s="14"/>
      <c r="M5" s="8"/>
      <c r="N5" s="9"/>
      <c r="O5" s="10"/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ref="M4:M33" si="0">SUM(F6:L6)</f>
        <v>0</v>
      </c>
      <c r="N6" s="9">
        <f t="shared" ref="N4:N33" si="1">M6/50</f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20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20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20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20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20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20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20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20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20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20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20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20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20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A4" sqref="A4:O5"/>
    </sheetView>
  </sheetViews>
  <sheetFormatPr defaultColWidth="9.140625" defaultRowHeight="15.75" x14ac:dyDescent="0.25"/>
  <cols>
    <col min="1" max="1" width="35.28515625" style="3" bestFit="1" customWidth="1"/>
    <col min="2" max="2" width="8.42578125" style="3" bestFit="1" customWidth="1"/>
    <col min="3" max="3" width="3.85546875" style="3" bestFit="1" customWidth="1"/>
    <col min="4" max="4" width="30.42578125" style="3" bestFit="1" customWidth="1"/>
    <col min="5" max="5" width="33.7109375" style="3" bestFit="1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8" customHeight="1" x14ac:dyDescent="0.25">
      <c r="A4" s="4" t="s">
        <v>89</v>
      </c>
      <c r="B4" s="5">
        <v>4</v>
      </c>
      <c r="C4" s="6">
        <v>11</v>
      </c>
      <c r="D4" s="6" t="s">
        <v>91</v>
      </c>
      <c r="E4" s="4" t="s">
        <v>79</v>
      </c>
      <c r="F4" s="7">
        <v>2</v>
      </c>
      <c r="G4" s="7">
        <v>3</v>
      </c>
      <c r="H4" s="7">
        <v>3</v>
      </c>
      <c r="I4" s="7">
        <v>5</v>
      </c>
      <c r="J4" s="7">
        <v>5</v>
      </c>
      <c r="K4" s="7">
        <v>4</v>
      </c>
      <c r="L4" s="7">
        <v>6</v>
      </c>
      <c r="M4" s="8">
        <f t="shared" ref="M4:M5" si="0">SUM(F4:L4)</f>
        <v>28</v>
      </c>
      <c r="N4" s="9">
        <f t="shared" ref="N4:N5" si="1">M4/50</f>
        <v>0.56000000000000005</v>
      </c>
      <c r="O4" s="10" t="s">
        <v>39</v>
      </c>
    </row>
    <row r="5" spans="1:15" ht="18" customHeight="1" x14ac:dyDescent="0.25">
      <c r="A5" s="11" t="s">
        <v>90</v>
      </c>
      <c r="B5" s="12">
        <v>3</v>
      </c>
      <c r="C5" s="12">
        <v>11</v>
      </c>
      <c r="D5" s="6" t="s">
        <v>78</v>
      </c>
      <c r="E5" s="4" t="s">
        <v>92</v>
      </c>
      <c r="F5" s="14">
        <v>0</v>
      </c>
      <c r="G5" s="14">
        <v>2</v>
      </c>
      <c r="H5" s="14">
        <v>2</v>
      </c>
      <c r="I5" s="14">
        <v>1</v>
      </c>
      <c r="J5" s="14">
        <v>2</v>
      </c>
      <c r="K5" s="14">
        <v>0</v>
      </c>
      <c r="L5" s="14">
        <v>0</v>
      </c>
      <c r="M5" s="8">
        <f t="shared" si="0"/>
        <v>7</v>
      </c>
      <c r="N5" s="9">
        <f t="shared" si="1"/>
        <v>0.14000000000000001</v>
      </c>
      <c r="O5" s="10" t="s">
        <v>41</v>
      </c>
    </row>
    <row r="6" spans="1:15" ht="18" customHeight="1" x14ac:dyDescent="0.25">
      <c r="A6" s="23"/>
      <c r="B6" s="5"/>
      <c r="C6" s="6"/>
      <c r="D6" s="6"/>
      <c r="E6" s="4"/>
      <c r="F6" s="5"/>
      <c r="G6" s="5"/>
      <c r="H6" s="5"/>
      <c r="I6" s="5"/>
      <c r="J6" s="5"/>
      <c r="K6" s="5"/>
      <c r="L6" s="5"/>
      <c r="M6" s="8"/>
      <c r="N6" s="9"/>
      <c r="O6" s="10"/>
    </row>
    <row r="7" spans="1:15" ht="18" customHeight="1" x14ac:dyDescent="0.25">
      <c r="A7" s="4"/>
      <c r="B7" s="5"/>
      <c r="C7" s="6"/>
      <c r="D7" s="6"/>
      <c r="E7" s="4"/>
      <c r="F7" s="5"/>
      <c r="G7" s="5"/>
      <c r="H7" s="5"/>
      <c r="I7" s="5"/>
      <c r="J7" s="5"/>
      <c r="K7" s="5"/>
      <c r="L7" s="5"/>
      <c r="M7" s="8"/>
      <c r="N7" s="9"/>
      <c r="O7" s="10"/>
    </row>
    <row r="8" spans="1:15" ht="18" customHeight="1" x14ac:dyDescent="0.25">
      <c r="A8" s="11"/>
      <c r="B8" s="12"/>
      <c r="C8" s="12"/>
      <c r="D8" s="12"/>
      <c r="E8" s="4"/>
      <c r="F8" s="12"/>
      <c r="G8" s="12"/>
      <c r="H8" s="12"/>
      <c r="I8" s="12"/>
      <c r="J8" s="12"/>
      <c r="K8" s="12"/>
      <c r="L8" s="12"/>
      <c r="M8" s="8"/>
      <c r="N8" s="9"/>
      <c r="O8" s="10"/>
    </row>
    <row r="9" spans="1:15" ht="18" customHeight="1" x14ac:dyDescent="0.25">
      <c r="A9" s="11"/>
      <c r="B9" s="12"/>
      <c r="C9" s="12"/>
      <c r="D9" s="12"/>
      <c r="E9" s="4"/>
      <c r="F9" s="12"/>
      <c r="G9" s="12"/>
      <c r="H9" s="12"/>
      <c r="I9" s="12"/>
      <c r="J9" s="12"/>
      <c r="K9" s="12"/>
      <c r="L9" s="12"/>
      <c r="M9" s="8"/>
      <c r="N9" s="9"/>
      <c r="O9" s="10"/>
    </row>
    <row r="10" spans="1:15" ht="18" customHeight="1" x14ac:dyDescent="0.25">
      <c r="A10" s="11"/>
      <c r="B10" s="12"/>
      <c r="C10" s="12"/>
      <c r="D10" s="12"/>
      <c r="E10" s="4"/>
      <c r="F10" s="12"/>
      <c r="G10" s="12"/>
      <c r="H10" s="12"/>
      <c r="I10" s="12"/>
      <c r="J10" s="12"/>
      <c r="K10" s="12"/>
      <c r="L10" s="12"/>
      <c r="M10" s="8"/>
      <c r="N10" s="9"/>
      <c r="O10" s="10"/>
    </row>
    <row r="11" spans="1:15" ht="18" customHeight="1" x14ac:dyDescent="0.25">
      <c r="A11" s="15"/>
      <c r="B11" s="12"/>
      <c r="C11" s="12"/>
      <c r="D11" s="12"/>
      <c r="E11" s="4"/>
      <c r="F11" s="12"/>
      <c r="G11" s="12"/>
      <c r="H11" s="12"/>
      <c r="I11" s="12"/>
      <c r="J11" s="12"/>
      <c r="K11" s="12"/>
      <c r="L11" s="12"/>
      <c r="M11" s="8"/>
      <c r="N11" s="9"/>
      <c r="O11" s="10"/>
    </row>
    <row r="12" spans="1:15" ht="18" customHeight="1" x14ac:dyDescent="0.25">
      <c r="A12" s="11"/>
      <c r="B12" s="12"/>
      <c r="C12" s="12"/>
      <c r="D12" s="12"/>
      <c r="E12" s="4"/>
      <c r="F12" s="12"/>
      <c r="G12" s="12"/>
      <c r="H12" s="12"/>
      <c r="I12" s="12"/>
      <c r="J12" s="12"/>
      <c r="K12" s="12"/>
      <c r="L12" s="12"/>
      <c r="M12" s="8"/>
      <c r="N12" s="9"/>
      <c r="O12" s="10"/>
    </row>
    <row r="13" spans="1:15" ht="18" customHeight="1" x14ac:dyDescent="0.25">
      <c r="A13" s="4"/>
      <c r="B13" s="5"/>
      <c r="C13" s="6"/>
      <c r="D13" s="6"/>
      <c r="E13" s="4"/>
      <c r="F13" s="5"/>
      <c r="G13" s="5"/>
      <c r="H13" s="5"/>
      <c r="I13" s="5"/>
      <c r="J13" s="5"/>
      <c r="K13" s="5"/>
      <c r="L13" s="5"/>
      <c r="M13" s="8"/>
      <c r="N13" s="9"/>
      <c r="O13" s="10"/>
    </row>
    <row r="14" spans="1:15" ht="18" customHeight="1" x14ac:dyDescent="0.25">
      <c r="A14" s="15"/>
      <c r="B14" s="12"/>
      <c r="C14" s="12"/>
      <c r="D14" s="12"/>
      <c r="E14" s="4"/>
      <c r="F14" s="12"/>
      <c r="G14" s="12"/>
      <c r="H14" s="12"/>
      <c r="I14" s="12"/>
      <c r="J14" s="12"/>
      <c r="K14" s="12"/>
      <c r="L14" s="12"/>
      <c r="M14" s="8"/>
      <c r="N14" s="9"/>
      <c r="O14" s="10"/>
    </row>
    <row r="15" spans="1:15" ht="18" customHeight="1" x14ac:dyDescent="0.25">
      <c r="A15" s="17"/>
      <c r="B15" s="18"/>
      <c r="C15" s="19"/>
      <c r="D15" s="19"/>
      <c r="E15" s="4"/>
      <c r="F15" s="18"/>
      <c r="G15" s="18"/>
      <c r="H15" s="18"/>
      <c r="I15" s="18"/>
      <c r="J15" s="18"/>
      <c r="K15" s="18"/>
      <c r="L15" s="18"/>
      <c r="M15" s="8"/>
      <c r="N15" s="9"/>
      <c r="O15" s="10"/>
    </row>
    <row r="16" spans="1:15" ht="18" customHeight="1" x14ac:dyDescent="0.25">
      <c r="A16" s="11"/>
      <c r="B16" s="12"/>
      <c r="C16" s="12"/>
      <c r="D16" s="12"/>
      <c r="E16" s="13"/>
      <c r="F16" s="12"/>
      <c r="G16" s="12"/>
      <c r="H16" s="12"/>
      <c r="I16" s="12"/>
      <c r="J16" s="12"/>
      <c r="K16" s="12"/>
      <c r="L16" s="12"/>
      <c r="M16" s="8"/>
      <c r="N16" s="9"/>
      <c r="O16" s="10"/>
    </row>
    <row r="17" spans="1:15" ht="18" customHeight="1" x14ac:dyDescent="0.25">
      <c r="A17" s="15"/>
      <c r="B17" s="12"/>
      <c r="C17" s="12"/>
      <c r="D17" s="12"/>
      <c r="E17" s="4"/>
      <c r="F17" s="12"/>
      <c r="G17" s="12"/>
      <c r="H17" s="12"/>
      <c r="I17" s="12"/>
      <c r="J17" s="12"/>
      <c r="K17" s="12"/>
      <c r="L17" s="12"/>
      <c r="M17" s="8"/>
      <c r="N17" s="9"/>
      <c r="O17" s="10"/>
    </row>
    <row r="18" spans="1:15" ht="18" customHeight="1" x14ac:dyDescent="0.25">
      <c r="A18" s="21"/>
      <c r="B18" s="12"/>
      <c r="C18" s="22"/>
      <c r="D18" s="12"/>
      <c r="E18" s="4"/>
      <c r="F18" s="12"/>
      <c r="G18" s="12"/>
      <c r="H18" s="12"/>
      <c r="I18" s="12"/>
      <c r="J18" s="12"/>
      <c r="K18" s="12"/>
      <c r="L18" s="12"/>
      <c r="M18" s="8"/>
      <c r="N18" s="9"/>
      <c r="O18" s="10"/>
    </row>
    <row r="19" spans="1:15" ht="18" customHeight="1" x14ac:dyDescent="0.25">
      <c r="A19" s="17"/>
      <c r="B19" s="18"/>
      <c r="C19" s="19"/>
      <c r="D19" s="19"/>
      <c r="E19" s="4"/>
      <c r="F19" s="18"/>
      <c r="G19" s="18"/>
      <c r="H19" s="18"/>
      <c r="I19" s="18"/>
      <c r="J19" s="18"/>
      <c r="K19" s="18"/>
      <c r="L19" s="18"/>
      <c r="M19" s="8"/>
      <c r="N19" s="9"/>
      <c r="O19" s="10"/>
    </row>
    <row r="20" spans="1:15" ht="18" customHeight="1" x14ac:dyDescent="0.25">
      <c r="A20" s="21"/>
      <c r="B20" s="12"/>
      <c r="C20" s="12"/>
      <c r="D20" s="12"/>
      <c r="E20" s="13"/>
      <c r="F20" s="12"/>
      <c r="G20" s="12"/>
      <c r="H20" s="12"/>
      <c r="I20" s="12"/>
      <c r="J20" s="12"/>
      <c r="K20" s="12"/>
      <c r="L20" s="12"/>
      <c r="M20" s="8"/>
      <c r="N20" s="9"/>
      <c r="O20" s="10"/>
    </row>
    <row r="21" spans="1:15" ht="18" customHeight="1" x14ac:dyDescent="0.25">
      <c r="A21" s="11"/>
      <c r="B21" s="12"/>
      <c r="C21" s="22"/>
      <c r="D21" s="12"/>
      <c r="E21" s="4"/>
      <c r="F21" s="12"/>
      <c r="G21" s="12"/>
      <c r="H21" s="12"/>
      <c r="I21" s="12"/>
      <c r="J21" s="12"/>
      <c r="K21" s="12"/>
      <c r="L21" s="12"/>
      <c r="M21" s="8"/>
      <c r="N21" s="9"/>
      <c r="O21" s="10"/>
    </row>
    <row r="22" spans="1:15" ht="18" customHeight="1" x14ac:dyDescent="0.25">
      <c r="A22" s="11"/>
      <c r="B22" s="12"/>
      <c r="C22" s="22"/>
      <c r="D22" s="22"/>
      <c r="E22" s="4"/>
      <c r="F22" s="12"/>
      <c r="G22" s="12"/>
      <c r="H22" s="12"/>
      <c r="I22" s="12"/>
      <c r="J22" s="12"/>
      <c r="K22" s="12"/>
      <c r="L22" s="12"/>
      <c r="M22" s="8"/>
      <c r="N22" s="9"/>
      <c r="O22" s="10"/>
    </row>
    <row r="23" spans="1:15" ht="18" customHeight="1" x14ac:dyDescent="0.25">
      <c r="A23" s="17"/>
      <c r="B23" s="18"/>
      <c r="C23" s="19"/>
      <c r="D23" s="19"/>
      <c r="E23" s="13"/>
      <c r="F23" s="18"/>
      <c r="G23" s="18"/>
      <c r="H23" s="18"/>
      <c r="I23" s="18"/>
      <c r="J23" s="18"/>
      <c r="K23" s="18"/>
      <c r="L23" s="18"/>
      <c r="M23" s="8"/>
      <c r="N23" s="9"/>
      <c r="O23" s="10"/>
    </row>
    <row r="24" spans="1:15" ht="18" customHeight="1" x14ac:dyDescent="0.25">
      <c r="A24" s="17"/>
      <c r="B24" s="18"/>
      <c r="C24" s="19"/>
      <c r="D24" s="19"/>
      <c r="E24" s="13"/>
      <c r="F24" s="18"/>
      <c r="G24" s="18"/>
      <c r="H24" s="18"/>
      <c r="I24" s="18"/>
      <c r="J24" s="18"/>
      <c r="K24" s="18"/>
      <c r="L24" s="18"/>
      <c r="M24" s="8"/>
      <c r="N24" s="9"/>
      <c r="O24" s="10"/>
    </row>
    <row r="25" spans="1:15" ht="18" customHeight="1" x14ac:dyDescent="0.25">
      <c r="A25" s="17"/>
      <c r="B25" s="18"/>
      <c r="C25" s="19"/>
      <c r="D25" s="19"/>
      <c r="E25" s="13"/>
      <c r="F25" s="18"/>
      <c r="G25" s="18"/>
      <c r="H25" s="18"/>
      <c r="I25" s="18"/>
      <c r="J25" s="18"/>
      <c r="K25" s="18"/>
      <c r="L25" s="18"/>
      <c r="M25" s="8"/>
      <c r="N25" s="9"/>
      <c r="O25" s="10"/>
    </row>
    <row r="26" spans="1:15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20"/>
      <c r="M26" s="8">
        <f t="shared" ref="M4:M33" si="2">SUM(F26:L26)</f>
        <v>0</v>
      </c>
      <c r="N26" s="9">
        <f t="shared" ref="N26:N33" si="3">M26/50</f>
        <v>0</v>
      </c>
      <c r="O26" s="10"/>
    </row>
    <row r="27" spans="1:15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20"/>
      <c r="M27" s="8">
        <f t="shared" si="2"/>
        <v>0</v>
      </c>
      <c r="N27" s="9">
        <f t="shared" si="3"/>
        <v>0</v>
      </c>
      <c r="O27" s="10"/>
    </row>
    <row r="28" spans="1:15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20"/>
      <c r="M28" s="8">
        <f t="shared" si="2"/>
        <v>0</v>
      </c>
      <c r="N28" s="9">
        <f t="shared" si="3"/>
        <v>0</v>
      </c>
      <c r="O28" s="10"/>
    </row>
    <row r="29" spans="1:15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20"/>
      <c r="M29" s="8">
        <f t="shared" si="2"/>
        <v>0</v>
      </c>
      <c r="N29" s="9">
        <f t="shared" si="3"/>
        <v>0</v>
      </c>
      <c r="O29" s="10"/>
    </row>
    <row r="30" spans="1:15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20"/>
      <c r="M30" s="8">
        <f t="shared" si="2"/>
        <v>0</v>
      </c>
      <c r="N30" s="9">
        <f t="shared" si="3"/>
        <v>0</v>
      </c>
      <c r="O30" s="10"/>
    </row>
    <row r="31" spans="1:15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20"/>
      <c r="M31" s="8">
        <f t="shared" si="2"/>
        <v>0</v>
      </c>
      <c r="N31" s="9">
        <f t="shared" si="3"/>
        <v>0</v>
      </c>
      <c r="O31" s="10"/>
    </row>
    <row r="32" spans="1:15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20"/>
      <c r="M32" s="8">
        <f t="shared" si="2"/>
        <v>0</v>
      </c>
      <c r="N32" s="9">
        <f t="shared" si="3"/>
        <v>0</v>
      </c>
      <c r="O32" s="10"/>
    </row>
    <row r="33" spans="1:15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20"/>
      <c r="M33" s="8">
        <f t="shared" si="2"/>
        <v>0</v>
      </c>
      <c r="N33" s="9">
        <f t="shared" si="3"/>
        <v>0</v>
      </c>
      <c r="O33" s="10"/>
    </row>
  </sheetData>
  <sortState ref="A4:O25">
    <sortCondition descending="1" ref="N4:N25"/>
  </sortState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2023-09-25T13:40:19Z</dcterms:modified>
</cp:coreProperties>
</file>