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650" activeTab="5"/>
  </bookViews>
  <sheets>
    <sheet name="4 класс" sheetId="1" r:id="rId1"/>
    <sheet name="5 класс" sheetId="10" r:id="rId2"/>
    <sheet name="6 класс" sheetId="9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11" r:id="rId8"/>
  </sheets>
  <calcPr calcId="162913"/>
</workbook>
</file>

<file path=xl/calcChain.xml><?xml version="1.0" encoding="utf-8"?>
<calcChain xmlns="http://schemas.openxmlformats.org/spreadsheetml/2006/main">
  <c r="N4" i="9" l="1"/>
  <c r="M5" i="9"/>
  <c r="N5" i="9" s="1"/>
  <c r="M9" i="10"/>
  <c r="N9" i="10" s="1"/>
  <c r="M8" i="10"/>
  <c r="N8" i="10" s="1"/>
  <c r="N7" i="10"/>
  <c r="M7" i="10"/>
  <c r="M6" i="10"/>
  <c r="N6" i="10" s="1"/>
  <c r="M5" i="10"/>
  <c r="N5" i="10" s="1"/>
  <c r="M4" i="10"/>
  <c r="N4" i="10" s="1"/>
  <c r="M15" i="1"/>
  <c r="N15" i="1" s="1"/>
  <c r="N14" i="1"/>
  <c r="M14" i="1"/>
  <c r="M13" i="1"/>
  <c r="N13" i="1" s="1"/>
  <c r="M12" i="1"/>
  <c r="N12" i="1" s="1"/>
  <c r="M11" i="1"/>
  <c r="N11" i="1" s="1"/>
  <c r="N10" i="1"/>
  <c r="M10" i="1"/>
  <c r="M9" i="1"/>
  <c r="N9" i="1" s="1"/>
  <c r="M8" i="1"/>
  <c r="N8" i="1" s="1"/>
  <c r="M7" i="1"/>
  <c r="N7" i="1" s="1"/>
  <c r="N6" i="1"/>
  <c r="M6" i="1"/>
  <c r="M5" i="1"/>
  <c r="N5" i="1" s="1"/>
  <c r="M4" i="1"/>
  <c r="N4" i="1" s="1"/>
  <c r="R17" i="4" l="1"/>
  <c r="S17" i="4" s="1"/>
  <c r="S16" i="4"/>
  <c r="R16" i="4"/>
  <c r="R15" i="4"/>
  <c r="S15" i="4" s="1"/>
  <c r="R14" i="4"/>
  <c r="S14" i="4" s="1"/>
  <c r="R13" i="4"/>
  <c r="S13" i="4" s="1"/>
  <c r="S12" i="4"/>
  <c r="R12" i="4"/>
  <c r="R11" i="4"/>
  <c r="S11" i="4" s="1"/>
  <c r="R10" i="4"/>
  <c r="S10" i="4" s="1"/>
  <c r="R9" i="4"/>
  <c r="S9" i="4" s="1"/>
  <c r="S8" i="4"/>
  <c r="R8" i="4"/>
  <c r="R7" i="4"/>
  <c r="S7" i="4" s="1"/>
  <c r="R6" i="4"/>
  <c r="S6" i="4" s="1"/>
  <c r="R5" i="4"/>
  <c r="S5" i="4" s="1"/>
  <c r="S4" i="4"/>
  <c r="R4" i="4"/>
  <c r="R17" i="6" l="1"/>
  <c r="S17" i="6" s="1"/>
  <c r="S16" i="6"/>
  <c r="R16" i="6"/>
  <c r="R15" i="6"/>
  <c r="S15" i="6" s="1"/>
  <c r="R14" i="6"/>
  <c r="S14" i="6" s="1"/>
  <c r="R13" i="6"/>
  <c r="S13" i="6" s="1"/>
  <c r="S12" i="6"/>
  <c r="R12" i="6"/>
  <c r="R11" i="6"/>
  <c r="S11" i="6" s="1"/>
  <c r="R10" i="6"/>
  <c r="S10" i="6" s="1"/>
  <c r="R9" i="6"/>
  <c r="S9" i="6" s="1"/>
  <c r="S8" i="6"/>
  <c r="R8" i="6"/>
  <c r="R7" i="6"/>
  <c r="S7" i="6" s="1"/>
  <c r="R6" i="6"/>
  <c r="S6" i="6" s="1"/>
  <c r="R5" i="6"/>
  <c r="S5" i="6" s="1"/>
  <c r="S4" i="6"/>
  <c r="R4" i="6"/>
  <c r="Q15" i="7" l="1"/>
  <c r="R15" i="7" s="1"/>
  <c r="Q14" i="7"/>
  <c r="R14" i="7" s="1"/>
  <c r="Q13" i="7"/>
  <c r="R13" i="7" s="1"/>
  <c r="Q12" i="7"/>
  <c r="R12" i="7" s="1"/>
  <c r="Q11" i="7"/>
  <c r="R11" i="7" s="1"/>
  <c r="Q10" i="7"/>
  <c r="R10" i="7" s="1"/>
  <c r="Q9" i="7"/>
  <c r="R9" i="7" s="1"/>
  <c r="Q8" i="7"/>
  <c r="R8" i="7" s="1"/>
  <c r="Q7" i="7"/>
  <c r="R7" i="7" s="1"/>
  <c r="Q6" i="7"/>
  <c r="R6" i="7" s="1"/>
  <c r="Q5" i="7"/>
  <c r="R5" i="7" s="1"/>
  <c r="Q4" i="7"/>
  <c r="R4" i="7" s="1"/>
  <c r="Q21" i="11" l="1"/>
  <c r="R21" i="11" s="1"/>
  <c r="Q20" i="11"/>
  <c r="R20" i="11" s="1"/>
  <c r="Q19" i="11"/>
  <c r="R19" i="11" s="1"/>
  <c r="R18" i="11"/>
  <c r="Q18" i="11"/>
  <c r="Q17" i="11"/>
  <c r="R17" i="11" s="1"/>
  <c r="Q16" i="11"/>
  <c r="R16" i="11" s="1"/>
  <c r="Q15" i="11"/>
  <c r="R15" i="11" s="1"/>
  <c r="Q14" i="11"/>
  <c r="R14" i="11" s="1"/>
  <c r="Q13" i="11"/>
  <c r="R13" i="11" s="1"/>
  <c r="Q12" i="11"/>
  <c r="R12" i="11" s="1"/>
  <c r="Q11" i="11"/>
  <c r="R11" i="11" s="1"/>
  <c r="Q10" i="11"/>
  <c r="R10" i="11" s="1"/>
  <c r="Q9" i="11"/>
  <c r="R9" i="11" s="1"/>
  <c r="Q8" i="11"/>
  <c r="R8" i="11" s="1"/>
  <c r="Q7" i="11"/>
  <c r="R7" i="11" s="1"/>
  <c r="Q6" i="11"/>
  <c r="R6" i="11" s="1"/>
  <c r="Q5" i="11"/>
  <c r="R5" i="11" s="1"/>
  <c r="Q4" i="11"/>
  <c r="R4" i="11" s="1"/>
  <c r="R18" i="6"/>
  <c r="S18" i="6" s="1"/>
  <c r="R19" i="6"/>
  <c r="S19" i="6" s="1"/>
  <c r="R20" i="6"/>
  <c r="S20" i="6" s="1"/>
  <c r="R21" i="6"/>
  <c r="S21" i="6" s="1"/>
  <c r="R22" i="6"/>
  <c r="S22" i="6" s="1"/>
  <c r="R23" i="6"/>
  <c r="S23" i="6" s="1"/>
  <c r="R24" i="6"/>
  <c r="S24" i="6" s="1"/>
  <c r="R25" i="6"/>
  <c r="S25" i="6" s="1"/>
  <c r="R26" i="6"/>
  <c r="S26" i="6" s="1"/>
  <c r="R27" i="6"/>
  <c r="S27" i="6" s="1"/>
  <c r="R28" i="6"/>
  <c r="S28" i="6" s="1"/>
  <c r="R29" i="6"/>
  <c r="S29" i="6" s="1"/>
  <c r="R30" i="6"/>
  <c r="S30" i="6" s="1"/>
  <c r="R31" i="6"/>
  <c r="S31" i="6" s="1"/>
  <c r="R32" i="6"/>
  <c r="S32" i="6" s="1"/>
  <c r="R33" i="6"/>
  <c r="S33" i="6" s="1"/>
  <c r="R18" i="4" l="1"/>
  <c r="S18" i="4" s="1"/>
  <c r="R19" i="4"/>
  <c r="S19" i="4" s="1"/>
  <c r="R20" i="4"/>
  <c r="S20" i="4" s="1"/>
  <c r="R21" i="4"/>
  <c r="S21" i="4" s="1"/>
  <c r="R22" i="4"/>
  <c r="S22" i="4" s="1"/>
  <c r="R23" i="4"/>
  <c r="S23" i="4" s="1"/>
  <c r="R24" i="4"/>
  <c r="S24" i="4" s="1"/>
  <c r="R25" i="4"/>
  <c r="S25" i="4" s="1"/>
  <c r="R26" i="4"/>
  <c r="S26" i="4" s="1"/>
  <c r="R27" i="4"/>
  <c r="S27" i="4" s="1"/>
  <c r="R28" i="4"/>
  <c r="S28" i="4" s="1"/>
  <c r="R29" i="4"/>
  <c r="S29" i="4" s="1"/>
  <c r="R30" i="4"/>
  <c r="S30" i="4" s="1"/>
  <c r="R31" i="4"/>
  <c r="S31" i="4" s="1"/>
  <c r="R32" i="4"/>
  <c r="S32" i="4" s="1"/>
  <c r="R33" i="4"/>
  <c r="S33" i="4" s="1"/>
  <c r="M33" i="10"/>
  <c r="N33" i="10" s="1"/>
  <c r="M32" i="10"/>
  <c r="N32" i="10" s="1"/>
  <c r="M31" i="10"/>
  <c r="N31" i="10" s="1"/>
  <c r="M30" i="10"/>
  <c r="N30" i="10" s="1"/>
  <c r="M29" i="10"/>
  <c r="N29" i="10" s="1"/>
  <c r="M28" i="10"/>
  <c r="N28" i="10" s="1"/>
  <c r="M27" i="10"/>
  <c r="N27" i="10" s="1"/>
  <c r="M26" i="10"/>
  <c r="N26" i="10" s="1"/>
  <c r="M25" i="10"/>
  <c r="N25" i="10" s="1"/>
  <c r="M24" i="10"/>
  <c r="N24" i="10" s="1"/>
  <c r="M23" i="10"/>
  <c r="N23" i="10" s="1"/>
  <c r="M22" i="10"/>
  <c r="N22" i="10" s="1"/>
  <c r="M21" i="10"/>
  <c r="N21" i="10" s="1"/>
  <c r="M20" i="10"/>
  <c r="N20" i="10" s="1"/>
  <c r="M19" i="10"/>
  <c r="N19" i="10" s="1"/>
  <c r="M18" i="10"/>
  <c r="N18" i="10" s="1"/>
  <c r="M17" i="10"/>
  <c r="N17" i="10" s="1"/>
  <c r="M16" i="10"/>
  <c r="N16" i="10" s="1"/>
  <c r="M15" i="10"/>
  <c r="N15" i="10" s="1"/>
  <c r="M14" i="10"/>
  <c r="N14" i="10" s="1"/>
  <c r="M13" i="10"/>
  <c r="N13" i="10" s="1"/>
  <c r="M12" i="10"/>
  <c r="N12" i="10" s="1"/>
  <c r="M11" i="10"/>
  <c r="N11" i="10" s="1"/>
  <c r="M10" i="10"/>
  <c r="N10" i="10" s="1"/>
  <c r="M33" i="9"/>
  <c r="N33" i="9" s="1"/>
  <c r="M32" i="9"/>
  <c r="N32" i="9" s="1"/>
  <c r="M31" i="9"/>
  <c r="N31" i="9" s="1"/>
  <c r="M30" i="9"/>
  <c r="N30" i="9" s="1"/>
  <c r="M29" i="9"/>
  <c r="N29" i="9" s="1"/>
  <c r="M28" i="9"/>
  <c r="N28" i="9" s="1"/>
  <c r="M27" i="9"/>
  <c r="N27" i="9" s="1"/>
  <c r="M26" i="9"/>
  <c r="N26" i="9" s="1"/>
  <c r="M25" i="9"/>
  <c r="N25" i="9" s="1"/>
  <c r="M24" i="9"/>
  <c r="N24" i="9" s="1"/>
  <c r="M23" i="9"/>
  <c r="N23" i="9" s="1"/>
  <c r="N22" i="9"/>
  <c r="M22" i="9"/>
  <c r="M21" i="9"/>
  <c r="N21" i="9" s="1"/>
  <c r="M20" i="9"/>
  <c r="N20" i="9" s="1"/>
  <c r="M19" i="9"/>
  <c r="N19" i="9" s="1"/>
  <c r="M18" i="9"/>
  <c r="N18" i="9" s="1"/>
  <c r="M17" i="9"/>
  <c r="N17" i="9" s="1"/>
  <c r="M16" i="9"/>
  <c r="N16" i="9" s="1"/>
  <c r="M15" i="9"/>
  <c r="N15" i="9" s="1"/>
  <c r="M14" i="9"/>
  <c r="N14" i="9" s="1"/>
  <c r="M13" i="9"/>
  <c r="N13" i="9" s="1"/>
  <c r="M12" i="9"/>
  <c r="N12" i="9" s="1"/>
  <c r="M11" i="9"/>
  <c r="N11" i="9" s="1"/>
  <c r="M10" i="9"/>
  <c r="N10" i="9" s="1"/>
  <c r="M9" i="9"/>
  <c r="N9" i="9" s="1"/>
  <c r="M8" i="9"/>
  <c r="N8" i="9" s="1"/>
  <c r="M7" i="9"/>
  <c r="N7" i="9" s="1"/>
  <c r="M6" i="9"/>
  <c r="N6" i="9" s="1"/>
  <c r="R5" i="5" l="1"/>
  <c r="S5" i="5" s="1"/>
  <c r="R6" i="5"/>
  <c r="S6" i="5" s="1"/>
  <c r="R7" i="5"/>
  <c r="S7" i="5" s="1"/>
  <c r="R8" i="5"/>
  <c r="S8" i="5" s="1"/>
  <c r="R9" i="5"/>
  <c r="S9" i="5" s="1"/>
  <c r="R10" i="5"/>
  <c r="S10" i="5" s="1"/>
  <c r="R11" i="5"/>
  <c r="S11" i="5" s="1"/>
  <c r="R12" i="5"/>
  <c r="S12" i="5" s="1"/>
  <c r="R13" i="5"/>
  <c r="S13" i="5" s="1"/>
  <c r="R14" i="5"/>
  <c r="S14" i="5" s="1"/>
  <c r="R15" i="5"/>
  <c r="S15" i="5" s="1"/>
  <c r="R16" i="5"/>
  <c r="S16" i="5" s="1"/>
  <c r="R17" i="5"/>
  <c r="S17" i="5" s="1"/>
  <c r="R18" i="5"/>
  <c r="S18" i="5" s="1"/>
  <c r="R19" i="5"/>
  <c r="S19" i="5" s="1"/>
  <c r="R20" i="5"/>
  <c r="S20" i="5" s="1"/>
  <c r="R21" i="5"/>
  <c r="S21" i="5" s="1"/>
  <c r="R22" i="5"/>
  <c r="S22" i="5" s="1"/>
  <c r="R23" i="5"/>
  <c r="S23" i="5" s="1"/>
  <c r="R24" i="5"/>
  <c r="S24" i="5" s="1"/>
  <c r="R25" i="5"/>
  <c r="S25" i="5" s="1"/>
  <c r="R26" i="5"/>
  <c r="S26" i="5" s="1"/>
  <c r="R27" i="5"/>
  <c r="S27" i="5" s="1"/>
  <c r="R28" i="5"/>
  <c r="S28" i="5" s="1"/>
  <c r="R29" i="5"/>
  <c r="S29" i="5" s="1"/>
  <c r="R30" i="5"/>
  <c r="S30" i="5" s="1"/>
  <c r="R31" i="5"/>
  <c r="S31" i="5" s="1"/>
  <c r="R32" i="5"/>
  <c r="S32" i="5" s="1"/>
  <c r="R33" i="5"/>
  <c r="S33" i="5" s="1"/>
  <c r="R4" i="5"/>
  <c r="S4" i="5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M32" i="1"/>
  <c r="N32" i="1" s="1"/>
  <c r="M33" i="1"/>
  <c r="N33" i="1" s="1"/>
  <c r="Q33" i="7" l="1"/>
  <c r="R33" i="7" s="1"/>
  <c r="Q32" i="7"/>
  <c r="R32" i="7" s="1"/>
  <c r="Q31" i="7"/>
  <c r="R31" i="7" s="1"/>
  <c r="Q30" i="7"/>
  <c r="R30" i="7" s="1"/>
  <c r="Q29" i="7"/>
  <c r="R29" i="7" s="1"/>
  <c r="Q28" i="7"/>
  <c r="R28" i="7" s="1"/>
  <c r="Q27" i="7"/>
  <c r="R27" i="7" s="1"/>
  <c r="Q26" i="7"/>
  <c r="R26" i="7" s="1"/>
  <c r="Q25" i="7"/>
  <c r="R25" i="7" s="1"/>
  <c r="Q24" i="7"/>
  <c r="R24" i="7" s="1"/>
  <c r="Q23" i="7"/>
  <c r="R23" i="7" s="1"/>
  <c r="Q22" i="7"/>
  <c r="R22" i="7" s="1"/>
  <c r="Q21" i="7"/>
  <c r="R21" i="7" s="1"/>
  <c r="Q20" i="7"/>
  <c r="R20" i="7" s="1"/>
  <c r="Q19" i="7"/>
  <c r="R19" i="7" s="1"/>
  <c r="Q18" i="7"/>
  <c r="R18" i="7" s="1"/>
  <c r="Q17" i="7"/>
  <c r="R17" i="7" s="1"/>
  <c r="Q16" i="7"/>
  <c r="R16" i="7" s="1"/>
</calcChain>
</file>

<file path=xl/sharedStrings.xml><?xml version="1.0" encoding="utf-8"?>
<sst xmlns="http://schemas.openxmlformats.org/spreadsheetml/2006/main" count="819" uniqueCount="313">
  <si>
    <t>Фамилия</t>
  </si>
  <si>
    <t>Имя</t>
  </si>
  <si>
    <t>Отчество</t>
  </si>
  <si>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</si>
  <si>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</si>
  <si>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</si>
  <si>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</si>
  <si>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</si>
  <si>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</si>
  <si>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</si>
  <si>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</si>
  <si>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</si>
  <si>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</si>
  <si>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</si>
  <si>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</si>
  <si>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зад. 9</t>
  </si>
  <si>
    <t>зад. 10</t>
  </si>
  <si>
    <t>итого</t>
  </si>
  <si>
    <t xml:space="preserve">% </t>
  </si>
  <si>
    <t>результат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</si>
  <si>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</si>
  <si>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</si>
  <si>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</si>
  <si>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</si>
  <si>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</si>
  <si>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</si>
  <si>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</si>
  <si>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</si>
  <si>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Предварительные результаты школьного этапа всероссийской олимпиады 2022 года по русскому языку</t>
  </si>
  <si>
    <t>Виниченко</t>
  </si>
  <si>
    <t>Дарья</t>
  </si>
  <si>
    <t>Андреевна</t>
  </si>
  <si>
    <t>1в</t>
  </si>
  <si>
    <t>Дуркина</t>
  </si>
  <si>
    <t xml:space="preserve">Анна </t>
  </si>
  <si>
    <t>Витальевна</t>
  </si>
  <si>
    <t>2в</t>
  </si>
  <si>
    <t>Голубева</t>
  </si>
  <si>
    <t>Юлия</t>
  </si>
  <si>
    <t>Александровна</t>
  </si>
  <si>
    <t>3в</t>
  </si>
  <si>
    <t>Каргачинская</t>
  </si>
  <si>
    <t>Виктория</t>
  </si>
  <si>
    <t>Николаевна</t>
  </si>
  <si>
    <t>4в</t>
  </si>
  <si>
    <t xml:space="preserve">Когут </t>
  </si>
  <si>
    <t>Яна</t>
  </si>
  <si>
    <t>Васильевна</t>
  </si>
  <si>
    <t>5в</t>
  </si>
  <si>
    <t>Дерюина</t>
  </si>
  <si>
    <t>Есения</t>
  </si>
  <si>
    <t>Сергеевна</t>
  </si>
  <si>
    <t>6в</t>
  </si>
  <si>
    <t>Метаксопуло</t>
  </si>
  <si>
    <t>София</t>
  </si>
  <si>
    <t>Михайловна</t>
  </si>
  <si>
    <t>7в</t>
  </si>
  <si>
    <t>Лейла</t>
  </si>
  <si>
    <t>Тамазовна</t>
  </si>
  <si>
    <t>8в</t>
  </si>
  <si>
    <t>Улуханова</t>
  </si>
  <si>
    <t>участник</t>
  </si>
  <si>
    <t>Портина</t>
  </si>
  <si>
    <t>Ксения</t>
  </si>
  <si>
    <t>9в</t>
  </si>
  <si>
    <t>Яковлев</t>
  </si>
  <si>
    <t>Иван</t>
  </si>
  <si>
    <t>Александрович</t>
  </si>
  <si>
    <t>10в</t>
  </si>
  <si>
    <t>Косенкова</t>
  </si>
  <si>
    <t>Анастасия</t>
  </si>
  <si>
    <t>11в</t>
  </si>
  <si>
    <t xml:space="preserve">Шайхутдинова </t>
  </si>
  <si>
    <t>Наталья</t>
  </si>
  <si>
    <t>Валентиновна</t>
  </si>
  <si>
    <t>12в</t>
  </si>
  <si>
    <t>Зварич</t>
  </si>
  <si>
    <t>Екатерина</t>
  </si>
  <si>
    <t>Викторовна</t>
  </si>
  <si>
    <t>13в</t>
  </si>
  <si>
    <t>Петрова</t>
  </si>
  <si>
    <t>Милена</t>
  </si>
  <si>
    <t>Ивановна</t>
  </si>
  <si>
    <t>14в</t>
  </si>
  <si>
    <t>Никитина</t>
  </si>
  <si>
    <t>Светлана</t>
  </si>
  <si>
    <t>15в</t>
  </si>
  <si>
    <t>Шильникова</t>
  </si>
  <si>
    <t>Ленидовна</t>
  </si>
  <si>
    <t>16в</t>
  </si>
  <si>
    <t xml:space="preserve">Фахретдинова </t>
  </si>
  <si>
    <t>Руслановна</t>
  </si>
  <si>
    <t>17в</t>
  </si>
  <si>
    <t>Чернышева</t>
  </si>
  <si>
    <t>Олеговна</t>
  </si>
  <si>
    <t>18в</t>
  </si>
  <si>
    <t>Победитель</t>
  </si>
  <si>
    <t>Призер</t>
  </si>
  <si>
    <t>Ночкина Юлия Станиславовна</t>
  </si>
  <si>
    <t>МОУ "СОШ №12"</t>
  </si>
  <si>
    <t>Абдырахманова</t>
  </si>
  <si>
    <t>Акмарал</t>
  </si>
  <si>
    <t>1а</t>
  </si>
  <si>
    <t>9а</t>
  </si>
  <si>
    <t>МОУ "СОШ № 12"</t>
  </si>
  <si>
    <t>Уляшева Татьяна Валерьевна</t>
  </si>
  <si>
    <t>Капилович</t>
  </si>
  <si>
    <t>Влада</t>
  </si>
  <si>
    <t>Владимировна</t>
  </si>
  <si>
    <t>2а</t>
  </si>
  <si>
    <t>Катыхина</t>
  </si>
  <si>
    <t>4а</t>
  </si>
  <si>
    <t>Булатова</t>
  </si>
  <si>
    <t>Маргарита</t>
  </si>
  <si>
    <t>5а</t>
  </si>
  <si>
    <t>Продан</t>
  </si>
  <si>
    <t>7а</t>
  </si>
  <si>
    <t>9б</t>
  </si>
  <si>
    <t xml:space="preserve">Ночкина Юлия Станиславовна </t>
  </si>
  <si>
    <t xml:space="preserve">Ометова </t>
  </si>
  <si>
    <t>8а</t>
  </si>
  <si>
    <t>Бушля</t>
  </si>
  <si>
    <t>Фаина</t>
  </si>
  <si>
    <t>Валерьевна</t>
  </si>
  <si>
    <t>11а</t>
  </si>
  <si>
    <t>Кокарева</t>
  </si>
  <si>
    <t>Романовна</t>
  </si>
  <si>
    <t>12а</t>
  </si>
  <si>
    <t>Мельничук</t>
  </si>
  <si>
    <t>Юстина</t>
  </si>
  <si>
    <t>13а</t>
  </si>
  <si>
    <t>Ефремова</t>
  </si>
  <si>
    <t>Дмитриевна</t>
  </si>
  <si>
    <t>14а</t>
  </si>
  <si>
    <t>Канев</t>
  </si>
  <si>
    <t>Леонид</t>
  </si>
  <si>
    <t>Алексеевич</t>
  </si>
  <si>
    <t>16а</t>
  </si>
  <si>
    <t>Федорович</t>
  </si>
  <si>
    <t>19а</t>
  </si>
  <si>
    <t>Асанова</t>
  </si>
  <si>
    <t>Зарина</t>
  </si>
  <si>
    <t>Жоомартбековна</t>
  </si>
  <si>
    <t>20а</t>
  </si>
  <si>
    <t>Бутько</t>
  </si>
  <si>
    <t>Владислава</t>
  </si>
  <si>
    <t>24а</t>
  </si>
  <si>
    <t>Волгина</t>
  </si>
  <si>
    <t>Алёна</t>
  </si>
  <si>
    <t>Станиславовна</t>
  </si>
  <si>
    <t>3а</t>
  </si>
  <si>
    <t>Панина Лилия Тарасовна</t>
  </si>
  <si>
    <t>Станкевич</t>
  </si>
  <si>
    <t>Максим</t>
  </si>
  <si>
    <t>Андреевич</t>
  </si>
  <si>
    <t>6а</t>
  </si>
  <si>
    <t>Варакина</t>
  </si>
  <si>
    <t>Злата</t>
  </si>
  <si>
    <t>Денисовна</t>
  </si>
  <si>
    <t>Тадеощук</t>
  </si>
  <si>
    <t>Ника</t>
  </si>
  <si>
    <t>Юрьевна</t>
  </si>
  <si>
    <t>10а</t>
  </si>
  <si>
    <t>Корчагина</t>
  </si>
  <si>
    <t>Анна</t>
  </si>
  <si>
    <t>15а</t>
  </si>
  <si>
    <t>7б</t>
  </si>
  <si>
    <t xml:space="preserve">Крент </t>
  </si>
  <si>
    <t>Габиб кызы</t>
  </si>
  <si>
    <t>17а</t>
  </si>
  <si>
    <t>Амина</t>
  </si>
  <si>
    <t>18а</t>
  </si>
  <si>
    <t>Сундеев</t>
  </si>
  <si>
    <t>Сергей</t>
  </si>
  <si>
    <t>Николаевич</t>
  </si>
  <si>
    <t>21а</t>
  </si>
  <si>
    <t>Раимбердиева</t>
  </si>
  <si>
    <t>Эмрана</t>
  </si>
  <si>
    <t>Батырбековна</t>
  </si>
  <si>
    <t>22а</t>
  </si>
  <si>
    <t>Степанова</t>
  </si>
  <si>
    <t>23а</t>
  </si>
  <si>
    <t>Шарипова</t>
  </si>
  <si>
    <t>Арина</t>
  </si>
  <si>
    <t>Евгеньевна</t>
  </si>
  <si>
    <t>25а</t>
  </si>
  <si>
    <t>Ялысеенко</t>
  </si>
  <si>
    <t>Александр</t>
  </si>
  <si>
    <t>Максимович</t>
  </si>
  <si>
    <t>26а</t>
  </si>
  <si>
    <t>Александра</t>
  </si>
  <si>
    <t>27а</t>
  </si>
  <si>
    <t>Фальков</t>
  </si>
  <si>
    <t>Дмитрий</t>
  </si>
  <si>
    <t>Денисович</t>
  </si>
  <si>
    <t>28а</t>
  </si>
  <si>
    <t xml:space="preserve">Ольховский </t>
  </si>
  <si>
    <t>Николавеич</t>
  </si>
  <si>
    <t>4б</t>
  </si>
  <si>
    <t>МОУ "СОШ №12" г. Воркуты</t>
  </si>
  <si>
    <t xml:space="preserve">Евсеенко </t>
  </si>
  <si>
    <t>Максимовна</t>
  </si>
  <si>
    <t>Ербулаткина</t>
  </si>
  <si>
    <t>Вера</t>
  </si>
  <si>
    <t>Шишко</t>
  </si>
  <si>
    <t>Глеб</t>
  </si>
  <si>
    <t>Кимбераускайте</t>
  </si>
  <si>
    <t>Макеев</t>
  </si>
  <si>
    <t>Роман</t>
  </si>
  <si>
    <t>Евгеньевич</t>
  </si>
  <si>
    <t>Козак</t>
  </si>
  <si>
    <t xml:space="preserve">Карина </t>
  </si>
  <si>
    <t>Вячеславовна</t>
  </si>
  <si>
    <t>Абдуманапова</t>
  </si>
  <si>
    <t>Адина</t>
  </si>
  <si>
    <t>Садиралиевна</t>
  </si>
  <si>
    <t>Пестов</t>
  </si>
  <si>
    <t>Николай</t>
  </si>
  <si>
    <t>Орунбаева</t>
  </si>
  <si>
    <t>Айжан</t>
  </si>
  <si>
    <t>Уланбековна</t>
  </si>
  <si>
    <t xml:space="preserve">Подшивалова </t>
  </si>
  <si>
    <t>Зикунов</t>
  </si>
  <si>
    <t xml:space="preserve">Николай </t>
  </si>
  <si>
    <t>Владимирович</t>
  </si>
  <si>
    <t>Ермилова</t>
  </si>
  <si>
    <t>5б</t>
  </si>
  <si>
    <t>Котова</t>
  </si>
  <si>
    <t>Елизавета</t>
  </si>
  <si>
    <t>Алексеевна</t>
  </si>
  <si>
    <t xml:space="preserve">Каша </t>
  </si>
  <si>
    <t>Эмилия</t>
  </si>
  <si>
    <t>Афанасьева</t>
  </si>
  <si>
    <t>Алиса</t>
  </si>
  <si>
    <t>Соловьева</t>
  </si>
  <si>
    <t xml:space="preserve">Лада </t>
  </si>
  <si>
    <t>Житник</t>
  </si>
  <si>
    <t xml:space="preserve">Андрей </t>
  </si>
  <si>
    <t>Иванович</t>
  </si>
  <si>
    <t>Капитанович</t>
  </si>
  <si>
    <t>Владислав</t>
  </si>
  <si>
    <t>Эдуардович</t>
  </si>
  <si>
    <t>8б</t>
  </si>
  <si>
    <t>Назаоенко</t>
  </si>
  <si>
    <t>Георгий</t>
  </si>
  <si>
    <t>2б</t>
  </si>
  <si>
    <t>Самойленко</t>
  </si>
  <si>
    <t>Лариса</t>
  </si>
  <si>
    <t>Константиновна</t>
  </si>
  <si>
    <t>22б</t>
  </si>
  <si>
    <t>Нукало Ольга Владимировна</t>
  </si>
  <si>
    <t>Шапкина</t>
  </si>
  <si>
    <t>Любовь</t>
  </si>
  <si>
    <t>23б</t>
  </si>
  <si>
    <t>Абдуллина</t>
  </si>
  <si>
    <t>Игоревна</t>
  </si>
  <si>
    <t>21б</t>
  </si>
  <si>
    <t>Томашева</t>
  </si>
  <si>
    <t>Диана</t>
  </si>
  <si>
    <t>20б</t>
  </si>
  <si>
    <t>Брезденюк</t>
  </si>
  <si>
    <t>19б</t>
  </si>
  <si>
    <t>Самошкина</t>
  </si>
  <si>
    <t>18б</t>
  </si>
  <si>
    <t>Компанец</t>
  </si>
  <si>
    <t>Полина</t>
  </si>
  <si>
    <t>17б</t>
  </si>
  <si>
    <t>Столярова</t>
  </si>
  <si>
    <t>Павловна</t>
  </si>
  <si>
    <t>16б</t>
  </si>
  <si>
    <t>Луковенко</t>
  </si>
  <si>
    <t>Даниил</t>
  </si>
  <si>
    <t>15б</t>
  </si>
  <si>
    <t>Пакшина Лариса Александровна</t>
  </si>
  <si>
    <t>Борисенко</t>
  </si>
  <si>
    <t>14б</t>
  </si>
  <si>
    <t>Жолдошова</t>
  </si>
  <si>
    <t>Сумая</t>
  </si>
  <si>
    <t>Нурлановна</t>
  </si>
  <si>
    <t>13б</t>
  </si>
  <si>
    <t>69в</t>
  </si>
  <si>
    <t>Нуридинова</t>
  </si>
  <si>
    <t>Аселя</t>
  </si>
  <si>
    <t>Нургазыевна</t>
  </si>
  <si>
    <t>12б</t>
  </si>
  <si>
    <t>Штукарь</t>
  </si>
  <si>
    <t>Анатольевна</t>
  </si>
  <si>
    <t>11б</t>
  </si>
  <si>
    <t>Громова</t>
  </si>
  <si>
    <t>10б</t>
  </si>
  <si>
    <t>Гузик</t>
  </si>
  <si>
    <t>Куликов</t>
  </si>
  <si>
    <t>Вадим</t>
  </si>
  <si>
    <t>Константинович</t>
  </si>
  <si>
    <t>6б</t>
  </si>
  <si>
    <t>Завецкайте</t>
  </si>
  <si>
    <t>Агния</t>
  </si>
  <si>
    <t>дочь Эдгара</t>
  </si>
  <si>
    <t>6г</t>
  </si>
  <si>
    <t>Морохина</t>
  </si>
  <si>
    <t>Еремеевская</t>
  </si>
  <si>
    <t>3б</t>
  </si>
  <si>
    <t>Легошина</t>
  </si>
  <si>
    <t>Каролина</t>
  </si>
  <si>
    <t>1б</t>
  </si>
  <si>
    <t>МОУ "СОШ№12"</t>
  </si>
  <si>
    <t>Серёгина Альбина Дмитриевна</t>
  </si>
  <si>
    <t>Матюшева Светлана Витальевна</t>
  </si>
  <si>
    <t>Тренина Инесса Николаевна</t>
  </si>
  <si>
    <t>победитель</t>
  </si>
  <si>
    <t>Попова Владлена Владиславовна</t>
  </si>
  <si>
    <t>призёр</t>
  </si>
  <si>
    <t>Абдулазиевна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</si>
</sst>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" fontId="0" fillId="3" borderId="1" xfId="0" applyNumberForma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top"/>
    </xf>
    <xf numFmtId="10" fontId="4" fillId="2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90" zoomScaleNormal="90" workbookViewId="0">
      <selection activeCell="O8" sqref="O8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4" max="4" width="8.42578125" bestFit="1" customWidth="1"/>
    <col min="7" max="7" width="10.42578125" bestFit="1" customWidth="1"/>
    <col min="15" max="15" width="12.85546875" bestFit="1" customWidth="1"/>
  </cols>
  <sheetData>
    <row r="1" spans="1:15" ht="23.25" x14ac:dyDescent="0.25">
      <c r="A1" s="31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5.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17</v>
      </c>
      <c r="N2" s="2" t="s">
        <v>18</v>
      </c>
      <c r="O2" s="1" t="s">
        <v>19</v>
      </c>
    </row>
    <row r="3" spans="1:15" ht="15.75" x14ac:dyDescent="0.25">
      <c r="A3" s="32" t="s">
        <v>20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51" x14ac:dyDescent="0.25">
      <c r="A4" s="4" t="s">
        <v>196</v>
      </c>
      <c r="B4" s="4" t="s">
        <v>153</v>
      </c>
      <c r="C4" s="4" t="s">
        <v>197</v>
      </c>
      <c r="D4" s="6">
        <v>1</v>
      </c>
      <c r="E4" s="7" t="s">
        <v>198</v>
      </c>
      <c r="F4" s="7" t="s">
        <v>199</v>
      </c>
      <c r="G4" s="4" t="s">
        <v>306</v>
      </c>
      <c r="H4" s="6">
        <v>0</v>
      </c>
      <c r="I4" s="6">
        <v>1</v>
      </c>
      <c r="J4" s="6">
        <v>0</v>
      </c>
      <c r="K4" s="6">
        <v>0</v>
      </c>
      <c r="L4" s="6">
        <v>12</v>
      </c>
      <c r="M4" s="27">
        <f t="shared" ref="M4:M15" si="0">SUM(H4:L4)</f>
        <v>13</v>
      </c>
      <c r="N4" s="28">
        <f>M4/36</f>
        <v>0.3611111111111111</v>
      </c>
      <c r="O4" s="11" t="s">
        <v>61</v>
      </c>
    </row>
    <row r="5" spans="1:15" ht="51" x14ac:dyDescent="0.25">
      <c r="A5" s="5" t="s">
        <v>200</v>
      </c>
      <c r="B5" s="5" t="s">
        <v>157</v>
      </c>
      <c r="C5" s="5" t="s">
        <v>201</v>
      </c>
      <c r="D5" s="12">
        <v>3</v>
      </c>
      <c r="E5" s="12" t="s">
        <v>44</v>
      </c>
      <c r="F5" s="7" t="s">
        <v>199</v>
      </c>
      <c r="G5" s="13" t="s">
        <v>307</v>
      </c>
      <c r="H5" s="12">
        <v>1</v>
      </c>
      <c r="I5" s="12">
        <v>1</v>
      </c>
      <c r="J5" s="12">
        <v>1</v>
      </c>
      <c r="K5" s="12">
        <v>0</v>
      </c>
      <c r="L5" s="12">
        <v>6</v>
      </c>
      <c r="M5" s="27">
        <f t="shared" si="0"/>
        <v>9</v>
      </c>
      <c r="N5" s="28">
        <f t="shared" ref="N5:N15" si="1">M5/36</f>
        <v>0.25</v>
      </c>
      <c r="O5" s="11" t="s">
        <v>61</v>
      </c>
    </row>
    <row r="6" spans="1:15" ht="51" x14ac:dyDescent="0.25">
      <c r="A6" s="4" t="s">
        <v>202</v>
      </c>
      <c r="B6" s="4" t="s">
        <v>203</v>
      </c>
      <c r="C6" s="4" t="s">
        <v>43</v>
      </c>
      <c r="D6" s="6">
        <v>4</v>
      </c>
      <c r="E6" s="7" t="s">
        <v>44</v>
      </c>
      <c r="F6" s="7" t="s">
        <v>199</v>
      </c>
      <c r="G6" s="13" t="s">
        <v>307</v>
      </c>
      <c r="H6" s="6">
        <v>0</v>
      </c>
      <c r="I6" s="6">
        <v>2</v>
      </c>
      <c r="J6" s="6">
        <v>2</v>
      </c>
      <c r="K6" s="6">
        <v>2</v>
      </c>
      <c r="L6" s="6">
        <v>12</v>
      </c>
      <c r="M6" s="27">
        <f t="shared" si="0"/>
        <v>18</v>
      </c>
      <c r="N6" s="28">
        <f t="shared" si="1"/>
        <v>0.5</v>
      </c>
      <c r="O6" s="11" t="s">
        <v>61</v>
      </c>
    </row>
    <row r="7" spans="1:15" ht="51" x14ac:dyDescent="0.25">
      <c r="A7" s="4" t="s">
        <v>204</v>
      </c>
      <c r="B7" s="4" t="s">
        <v>205</v>
      </c>
      <c r="C7" s="4" t="s">
        <v>188</v>
      </c>
      <c r="D7" s="6">
        <v>5</v>
      </c>
      <c r="E7" s="7" t="s">
        <v>198</v>
      </c>
      <c r="F7" s="7" t="s">
        <v>199</v>
      </c>
      <c r="G7" s="4" t="s">
        <v>306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27">
        <f t="shared" si="0"/>
        <v>0</v>
      </c>
      <c r="N7" s="28">
        <f t="shared" si="1"/>
        <v>0</v>
      </c>
      <c r="O7" s="11" t="s">
        <v>61</v>
      </c>
    </row>
    <row r="8" spans="1:15" ht="51" x14ac:dyDescent="0.25">
      <c r="A8" s="5" t="s">
        <v>206</v>
      </c>
      <c r="B8" s="5" t="s">
        <v>30</v>
      </c>
      <c r="C8" s="5" t="s">
        <v>39</v>
      </c>
      <c r="D8" s="12">
        <v>6</v>
      </c>
      <c r="E8" s="7" t="s">
        <v>198</v>
      </c>
      <c r="F8" s="7" t="s">
        <v>199</v>
      </c>
      <c r="G8" s="4" t="s">
        <v>306</v>
      </c>
      <c r="H8" s="12">
        <v>3</v>
      </c>
      <c r="I8" s="12">
        <v>5</v>
      </c>
      <c r="J8" s="12">
        <v>1</v>
      </c>
      <c r="K8" s="12">
        <v>2</v>
      </c>
      <c r="L8" s="12">
        <v>9</v>
      </c>
      <c r="M8" s="27">
        <f t="shared" si="0"/>
        <v>20</v>
      </c>
      <c r="N8" s="28">
        <f t="shared" si="1"/>
        <v>0.55555555555555558</v>
      </c>
      <c r="O8" s="11" t="s">
        <v>309</v>
      </c>
    </row>
    <row r="9" spans="1:15" ht="51" x14ac:dyDescent="0.25">
      <c r="A9" s="5" t="s">
        <v>207</v>
      </c>
      <c r="B9" s="5" t="s">
        <v>208</v>
      </c>
      <c r="C9" s="5" t="s">
        <v>209</v>
      </c>
      <c r="D9" s="12">
        <v>7</v>
      </c>
      <c r="E9" s="12" t="s">
        <v>44</v>
      </c>
      <c r="F9" s="7" t="s">
        <v>199</v>
      </c>
      <c r="G9" s="13" t="s">
        <v>307</v>
      </c>
      <c r="H9" s="12">
        <v>0</v>
      </c>
      <c r="I9" s="12">
        <v>1</v>
      </c>
      <c r="J9" s="12">
        <v>0</v>
      </c>
      <c r="K9" s="12">
        <v>0</v>
      </c>
      <c r="L9" s="12">
        <v>3</v>
      </c>
      <c r="M9" s="27">
        <f t="shared" si="0"/>
        <v>4</v>
      </c>
      <c r="N9" s="28">
        <f t="shared" si="1"/>
        <v>0.1111111111111111</v>
      </c>
      <c r="O9" s="11" t="s">
        <v>61</v>
      </c>
    </row>
    <row r="10" spans="1:15" ht="51" x14ac:dyDescent="0.25">
      <c r="A10" s="5" t="s">
        <v>210</v>
      </c>
      <c r="B10" s="5" t="s">
        <v>211</v>
      </c>
      <c r="C10" s="5" t="s">
        <v>212</v>
      </c>
      <c r="D10" s="12">
        <v>8</v>
      </c>
      <c r="E10" s="12" t="s">
        <v>44</v>
      </c>
      <c r="F10" s="7" t="s">
        <v>199</v>
      </c>
      <c r="G10" s="13" t="s">
        <v>307</v>
      </c>
      <c r="H10" s="12">
        <v>0</v>
      </c>
      <c r="I10" s="12">
        <v>3</v>
      </c>
      <c r="J10" s="12">
        <v>1</v>
      </c>
      <c r="K10" s="12">
        <v>0</v>
      </c>
      <c r="L10" s="12">
        <v>9</v>
      </c>
      <c r="M10" s="27">
        <f t="shared" si="0"/>
        <v>13</v>
      </c>
      <c r="N10" s="28">
        <f t="shared" si="1"/>
        <v>0.3611111111111111</v>
      </c>
      <c r="O10" s="11" t="s">
        <v>61</v>
      </c>
    </row>
    <row r="11" spans="1:15" ht="51" x14ac:dyDescent="0.25">
      <c r="A11" s="29" t="s">
        <v>213</v>
      </c>
      <c r="B11" s="13" t="s">
        <v>214</v>
      </c>
      <c r="C11" s="13" t="s">
        <v>215</v>
      </c>
      <c r="D11" s="12">
        <v>9</v>
      </c>
      <c r="E11" s="7" t="s">
        <v>198</v>
      </c>
      <c r="F11" s="7" t="s">
        <v>199</v>
      </c>
      <c r="G11" s="4" t="s">
        <v>306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27">
        <f t="shared" si="0"/>
        <v>0</v>
      </c>
      <c r="N11" s="28">
        <f t="shared" si="1"/>
        <v>0</v>
      </c>
      <c r="O11" s="11" t="s">
        <v>61</v>
      </c>
    </row>
    <row r="12" spans="1:15" ht="51" x14ac:dyDescent="0.25">
      <c r="A12" s="4" t="s">
        <v>216</v>
      </c>
      <c r="B12" s="4" t="s">
        <v>217</v>
      </c>
      <c r="C12" s="4" t="s">
        <v>154</v>
      </c>
      <c r="D12" s="6">
        <v>11</v>
      </c>
      <c r="E12" s="7" t="s">
        <v>111</v>
      </c>
      <c r="F12" s="7" t="s">
        <v>199</v>
      </c>
      <c r="G12" s="4" t="s">
        <v>308</v>
      </c>
      <c r="H12" s="6">
        <v>0</v>
      </c>
      <c r="I12" s="6">
        <v>2</v>
      </c>
      <c r="J12" s="6">
        <v>2</v>
      </c>
      <c r="K12" s="6">
        <v>1</v>
      </c>
      <c r="L12" s="6">
        <v>12</v>
      </c>
      <c r="M12" s="27">
        <f t="shared" si="0"/>
        <v>17</v>
      </c>
      <c r="N12" s="28">
        <f t="shared" si="1"/>
        <v>0.47222222222222221</v>
      </c>
      <c r="O12" s="11" t="s">
        <v>61</v>
      </c>
    </row>
    <row r="13" spans="1:15" ht="51" x14ac:dyDescent="0.25">
      <c r="A13" s="5" t="s">
        <v>218</v>
      </c>
      <c r="B13" s="5" t="s">
        <v>219</v>
      </c>
      <c r="C13" s="5" t="s">
        <v>220</v>
      </c>
      <c r="D13" s="12">
        <v>12</v>
      </c>
      <c r="E13" s="12" t="s">
        <v>111</v>
      </c>
      <c r="F13" s="7" t="s">
        <v>199</v>
      </c>
      <c r="G13" s="4" t="s">
        <v>308</v>
      </c>
      <c r="H13" s="12">
        <v>0</v>
      </c>
      <c r="I13" s="12">
        <v>1</v>
      </c>
      <c r="J13" s="12">
        <v>1</v>
      </c>
      <c r="K13" s="12">
        <v>1</v>
      </c>
      <c r="L13" s="12">
        <v>9</v>
      </c>
      <c r="M13" s="27">
        <f t="shared" si="0"/>
        <v>12</v>
      </c>
      <c r="N13" s="28">
        <f t="shared" si="1"/>
        <v>0.33333333333333331</v>
      </c>
      <c r="O13" s="11" t="s">
        <v>61</v>
      </c>
    </row>
    <row r="14" spans="1:15" ht="51" x14ac:dyDescent="0.25">
      <c r="A14" s="29" t="s">
        <v>221</v>
      </c>
      <c r="B14" s="13" t="s">
        <v>63</v>
      </c>
      <c r="C14" s="13" t="s">
        <v>108</v>
      </c>
      <c r="D14" s="12">
        <v>13</v>
      </c>
      <c r="E14" s="12" t="s">
        <v>111</v>
      </c>
      <c r="F14" s="7" t="s">
        <v>199</v>
      </c>
      <c r="G14" s="4" t="s">
        <v>308</v>
      </c>
      <c r="H14" s="12">
        <v>1</v>
      </c>
      <c r="I14" s="12">
        <v>1</v>
      </c>
      <c r="J14" s="12">
        <v>0</v>
      </c>
      <c r="K14" s="12">
        <v>1</v>
      </c>
      <c r="L14" s="12">
        <v>3</v>
      </c>
      <c r="M14" s="27">
        <f t="shared" si="0"/>
        <v>6</v>
      </c>
      <c r="N14" s="28">
        <f t="shared" si="1"/>
        <v>0.16666666666666666</v>
      </c>
      <c r="O14" s="11" t="s">
        <v>61</v>
      </c>
    </row>
    <row r="15" spans="1:15" ht="51" x14ac:dyDescent="0.25">
      <c r="A15" s="30" t="s">
        <v>222</v>
      </c>
      <c r="B15" s="30" t="s">
        <v>223</v>
      </c>
      <c r="C15" s="30" t="s">
        <v>224</v>
      </c>
      <c r="D15" s="12">
        <v>17</v>
      </c>
      <c r="E15" s="12" t="s">
        <v>111</v>
      </c>
      <c r="F15" s="7" t="s">
        <v>199</v>
      </c>
      <c r="G15" s="4" t="s">
        <v>308</v>
      </c>
      <c r="H15" s="12">
        <v>0</v>
      </c>
      <c r="I15" s="12">
        <v>1</v>
      </c>
      <c r="J15" s="12">
        <v>2</v>
      </c>
      <c r="K15" s="12">
        <v>0</v>
      </c>
      <c r="L15" s="12">
        <v>9</v>
      </c>
      <c r="M15" s="27">
        <f t="shared" si="0"/>
        <v>12</v>
      </c>
      <c r="N15" s="28">
        <f t="shared" si="1"/>
        <v>0.33333333333333331</v>
      </c>
      <c r="O15" s="11" t="s">
        <v>61</v>
      </c>
    </row>
    <row r="16" spans="1:15" x14ac:dyDescent="0.25">
      <c r="A16" s="5"/>
      <c r="B16" s="5"/>
      <c r="C16" s="5"/>
      <c r="D16" s="12"/>
      <c r="E16" s="12"/>
      <c r="F16" s="12"/>
      <c r="G16" s="13"/>
      <c r="H16" s="14"/>
      <c r="I16" s="14"/>
      <c r="J16" s="14"/>
      <c r="K16" s="14"/>
      <c r="L16" s="14"/>
      <c r="M16" s="24">
        <f t="shared" ref="M16:M33" si="2">SUM(H16:L16)</f>
        <v>0</v>
      </c>
      <c r="N16" s="10">
        <f t="shared" ref="N16:N33" si="3">M16/36</f>
        <v>0</v>
      </c>
      <c r="O16" s="11"/>
    </row>
    <row r="17" spans="1:15" x14ac:dyDescent="0.25">
      <c r="A17" s="15"/>
      <c r="B17" s="13"/>
      <c r="C17" s="13"/>
      <c r="D17" s="12"/>
      <c r="E17" s="12"/>
      <c r="F17" s="12"/>
      <c r="G17" s="5"/>
      <c r="H17" s="16"/>
      <c r="I17" s="16"/>
      <c r="J17" s="16"/>
      <c r="K17" s="16"/>
      <c r="L17" s="16"/>
      <c r="M17" s="24">
        <f t="shared" si="2"/>
        <v>0</v>
      </c>
      <c r="N17" s="10">
        <f t="shared" si="3"/>
        <v>0</v>
      </c>
      <c r="O17" s="11"/>
    </row>
    <row r="18" spans="1:15" x14ac:dyDescent="0.25">
      <c r="A18" s="22"/>
      <c r="B18" s="5"/>
      <c r="C18" s="5"/>
      <c r="D18" s="12"/>
      <c r="E18" s="23"/>
      <c r="F18" s="12"/>
      <c r="G18" s="13"/>
      <c r="H18" s="14"/>
      <c r="I18" s="14"/>
      <c r="J18" s="14"/>
      <c r="K18" s="14"/>
      <c r="L18" s="14"/>
      <c r="M18" s="24">
        <f t="shared" si="2"/>
        <v>0</v>
      </c>
      <c r="N18" s="10">
        <f t="shared" si="3"/>
        <v>0</v>
      </c>
      <c r="O18" s="11"/>
    </row>
    <row r="19" spans="1:15" x14ac:dyDescent="0.25">
      <c r="A19" s="22"/>
      <c r="B19" s="5"/>
      <c r="C19" s="5"/>
      <c r="D19" s="12"/>
      <c r="E19" s="12"/>
      <c r="F19" s="12"/>
      <c r="G19" s="13"/>
      <c r="H19" s="14"/>
      <c r="I19" s="14"/>
      <c r="J19" s="14"/>
      <c r="K19" s="14"/>
      <c r="L19" s="14"/>
      <c r="M19" s="24">
        <f t="shared" si="2"/>
        <v>0</v>
      </c>
      <c r="N19" s="10">
        <f t="shared" si="3"/>
        <v>0</v>
      </c>
      <c r="O19" s="11"/>
    </row>
    <row r="20" spans="1:15" x14ac:dyDescent="0.25">
      <c r="A20" s="5"/>
      <c r="B20" s="5"/>
      <c r="C20" s="5"/>
      <c r="D20" s="12"/>
      <c r="E20" s="23"/>
      <c r="F20" s="12"/>
      <c r="G20" s="13"/>
      <c r="H20" s="14"/>
      <c r="I20" s="14"/>
      <c r="J20" s="14"/>
      <c r="K20" s="14"/>
      <c r="L20" s="14"/>
      <c r="M20" s="24">
        <f t="shared" si="2"/>
        <v>0</v>
      </c>
      <c r="N20" s="10">
        <f t="shared" si="3"/>
        <v>0</v>
      </c>
      <c r="O20" s="11"/>
    </row>
    <row r="21" spans="1:15" x14ac:dyDescent="0.25">
      <c r="A21" s="5"/>
      <c r="B21" s="5"/>
      <c r="C21" s="5"/>
      <c r="D21" s="12"/>
      <c r="E21" s="23"/>
      <c r="F21" s="23"/>
      <c r="G21" s="13"/>
      <c r="H21" s="14"/>
      <c r="I21" s="14"/>
      <c r="J21" s="14"/>
      <c r="K21" s="14"/>
      <c r="L21" s="14"/>
      <c r="M21" s="24">
        <f t="shared" si="2"/>
        <v>0</v>
      </c>
      <c r="N21" s="10">
        <f t="shared" si="3"/>
        <v>0</v>
      </c>
      <c r="O21" s="11"/>
    </row>
    <row r="22" spans="1:15" x14ac:dyDescent="0.25">
      <c r="A22" s="17"/>
      <c r="B22" s="17"/>
      <c r="C22" s="17"/>
      <c r="D22" s="18"/>
      <c r="E22" s="19"/>
      <c r="F22" s="19"/>
      <c r="G22" s="20"/>
      <c r="H22" s="21"/>
      <c r="I22" s="21"/>
      <c r="J22" s="21"/>
      <c r="K22" s="21"/>
      <c r="L22" s="21"/>
      <c r="M22" s="24">
        <f t="shared" si="2"/>
        <v>0</v>
      </c>
      <c r="N22" s="10">
        <f t="shared" si="3"/>
        <v>0</v>
      </c>
      <c r="O22" s="11"/>
    </row>
    <row r="23" spans="1:15" x14ac:dyDescent="0.25">
      <c r="A23" s="17"/>
      <c r="B23" s="17"/>
      <c r="C23" s="17"/>
      <c r="D23" s="18"/>
      <c r="E23" s="19"/>
      <c r="F23" s="19"/>
      <c r="G23" s="20"/>
      <c r="H23" s="21"/>
      <c r="I23" s="21"/>
      <c r="J23" s="21"/>
      <c r="K23" s="21"/>
      <c r="L23" s="21"/>
      <c r="M23" s="24">
        <f t="shared" si="2"/>
        <v>0</v>
      </c>
      <c r="N23" s="10">
        <f t="shared" si="3"/>
        <v>0</v>
      </c>
      <c r="O23" s="11"/>
    </row>
    <row r="24" spans="1:15" x14ac:dyDescent="0.25">
      <c r="A24" s="17"/>
      <c r="B24" s="17"/>
      <c r="C24" s="17"/>
      <c r="D24" s="18"/>
      <c r="E24" s="19"/>
      <c r="F24" s="19"/>
      <c r="G24" s="20"/>
      <c r="H24" s="21"/>
      <c r="I24" s="21"/>
      <c r="J24" s="21"/>
      <c r="K24" s="21"/>
      <c r="L24" s="21"/>
      <c r="M24" s="24">
        <f t="shared" si="2"/>
        <v>0</v>
      </c>
      <c r="N24" s="10">
        <f t="shared" si="3"/>
        <v>0</v>
      </c>
      <c r="O24" s="11"/>
    </row>
    <row r="25" spans="1:15" x14ac:dyDescent="0.25">
      <c r="A25" s="17"/>
      <c r="B25" s="17"/>
      <c r="C25" s="17"/>
      <c r="D25" s="18"/>
      <c r="E25" s="19"/>
      <c r="F25" s="19"/>
      <c r="G25" s="20"/>
      <c r="H25" s="21"/>
      <c r="I25" s="21"/>
      <c r="J25" s="21"/>
      <c r="K25" s="21"/>
      <c r="L25" s="21"/>
      <c r="M25" s="24">
        <f t="shared" si="2"/>
        <v>0</v>
      </c>
      <c r="N25" s="10">
        <f t="shared" si="3"/>
        <v>0</v>
      </c>
      <c r="O25" s="11"/>
    </row>
    <row r="26" spans="1:15" x14ac:dyDescent="0.25">
      <c r="A26" s="17"/>
      <c r="B26" s="17"/>
      <c r="C26" s="17"/>
      <c r="D26" s="18"/>
      <c r="E26" s="19"/>
      <c r="F26" s="19"/>
      <c r="G26" s="20"/>
      <c r="H26" s="21"/>
      <c r="I26" s="21"/>
      <c r="J26" s="21"/>
      <c r="K26" s="21"/>
      <c r="L26" s="21"/>
      <c r="M26" s="24">
        <f t="shared" si="2"/>
        <v>0</v>
      </c>
      <c r="N26" s="10">
        <f t="shared" si="3"/>
        <v>0</v>
      </c>
      <c r="O26" s="11"/>
    </row>
    <row r="27" spans="1:15" x14ac:dyDescent="0.25">
      <c r="A27" s="17"/>
      <c r="B27" s="17"/>
      <c r="C27" s="17"/>
      <c r="D27" s="18"/>
      <c r="E27" s="19"/>
      <c r="F27" s="19"/>
      <c r="G27" s="20"/>
      <c r="H27" s="21"/>
      <c r="I27" s="21"/>
      <c r="J27" s="21"/>
      <c r="K27" s="21"/>
      <c r="L27" s="21"/>
      <c r="M27" s="24">
        <f t="shared" si="2"/>
        <v>0</v>
      </c>
      <c r="N27" s="10">
        <f t="shared" si="3"/>
        <v>0</v>
      </c>
      <c r="O27" s="11"/>
    </row>
    <row r="28" spans="1:15" x14ac:dyDescent="0.25">
      <c r="A28" s="17"/>
      <c r="B28" s="17"/>
      <c r="C28" s="17"/>
      <c r="D28" s="18"/>
      <c r="E28" s="19"/>
      <c r="F28" s="19"/>
      <c r="G28" s="20"/>
      <c r="H28" s="21"/>
      <c r="I28" s="21"/>
      <c r="J28" s="21"/>
      <c r="K28" s="21"/>
      <c r="L28" s="21"/>
      <c r="M28" s="24">
        <f t="shared" si="2"/>
        <v>0</v>
      </c>
      <c r="N28" s="10">
        <f t="shared" si="3"/>
        <v>0</v>
      </c>
      <c r="O28" s="11"/>
    </row>
    <row r="29" spans="1:15" x14ac:dyDescent="0.25">
      <c r="A29" s="17"/>
      <c r="B29" s="17"/>
      <c r="C29" s="17"/>
      <c r="D29" s="18"/>
      <c r="E29" s="19"/>
      <c r="F29" s="19"/>
      <c r="G29" s="20"/>
      <c r="H29" s="21"/>
      <c r="I29" s="21"/>
      <c r="J29" s="21"/>
      <c r="K29" s="21"/>
      <c r="L29" s="21"/>
      <c r="M29" s="24">
        <f t="shared" si="2"/>
        <v>0</v>
      </c>
      <c r="N29" s="10">
        <f t="shared" si="3"/>
        <v>0</v>
      </c>
      <c r="O29" s="11"/>
    </row>
    <row r="30" spans="1:15" x14ac:dyDescent="0.25">
      <c r="A30" s="17"/>
      <c r="B30" s="17"/>
      <c r="C30" s="17"/>
      <c r="D30" s="18"/>
      <c r="E30" s="19"/>
      <c r="F30" s="19"/>
      <c r="G30" s="20"/>
      <c r="H30" s="21"/>
      <c r="I30" s="21"/>
      <c r="J30" s="21"/>
      <c r="K30" s="21"/>
      <c r="L30" s="21"/>
      <c r="M30" s="24">
        <f t="shared" si="2"/>
        <v>0</v>
      </c>
      <c r="N30" s="10">
        <f t="shared" si="3"/>
        <v>0</v>
      </c>
      <c r="O30" s="11"/>
    </row>
    <row r="31" spans="1:15" x14ac:dyDescent="0.25">
      <c r="A31" s="17"/>
      <c r="B31" s="17"/>
      <c r="C31" s="17"/>
      <c r="D31" s="18"/>
      <c r="E31" s="19"/>
      <c r="F31" s="19"/>
      <c r="G31" s="20"/>
      <c r="H31" s="21"/>
      <c r="I31" s="21"/>
      <c r="J31" s="21"/>
      <c r="K31" s="21"/>
      <c r="L31" s="21"/>
      <c r="M31" s="24">
        <f t="shared" si="2"/>
        <v>0</v>
      </c>
      <c r="N31" s="10">
        <f t="shared" si="3"/>
        <v>0</v>
      </c>
      <c r="O31" s="11"/>
    </row>
    <row r="32" spans="1:15" x14ac:dyDescent="0.25">
      <c r="A32" s="17"/>
      <c r="B32" s="17"/>
      <c r="C32" s="17"/>
      <c r="D32" s="18"/>
      <c r="E32" s="19"/>
      <c r="F32" s="19"/>
      <c r="G32" s="20"/>
      <c r="H32" s="21"/>
      <c r="I32" s="21"/>
      <c r="J32" s="21"/>
      <c r="K32" s="21"/>
      <c r="L32" s="21"/>
      <c r="M32" s="24">
        <f t="shared" si="2"/>
        <v>0</v>
      </c>
      <c r="N32" s="10">
        <f t="shared" si="3"/>
        <v>0</v>
      </c>
      <c r="O32" s="11"/>
    </row>
    <row r="33" spans="1:15" x14ac:dyDescent="0.25">
      <c r="A33" s="17"/>
      <c r="B33" s="17"/>
      <c r="C33" s="17"/>
      <c r="D33" s="18"/>
      <c r="E33" s="19"/>
      <c r="F33" s="19"/>
      <c r="G33" s="20"/>
      <c r="H33" s="21"/>
      <c r="I33" s="21"/>
      <c r="J33" s="21"/>
      <c r="K33" s="21"/>
      <c r="L33" s="21"/>
      <c r="M33" s="24">
        <f t="shared" si="2"/>
        <v>0</v>
      </c>
      <c r="N33" s="10">
        <f t="shared" si="3"/>
        <v>0</v>
      </c>
      <c r="O33" s="11"/>
    </row>
  </sheetData>
  <mergeCells count="2">
    <mergeCell ref="A1:O1"/>
    <mergeCell ref="A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90" zoomScaleNormal="90" workbookViewId="0">
      <selection activeCell="O10" sqref="O10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4" max="4" width="8.42578125" bestFit="1" customWidth="1"/>
    <col min="7" max="7" width="10.42578125" bestFit="1" customWidth="1"/>
    <col min="15" max="15" width="12.85546875" bestFit="1" customWidth="1"/>
  </cols>
  <sheetData>
    <row r="1" spans="1:15" ht="23.25" x14ac:dyDescent="0.25">
      <c r="A1" s="31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5.75" x14ac:dyDescent="0.25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25" t="s">
        <v>9</v>
      </c>
      <c r="K2" s="25" t="s">
        <v>10</v>
      </c>
      <c r="L2" s="25" t="s">
        <v>11</v>
      </c>
      <c r="M2" s="25" t="s">
        <v>17</v>
      </c>
      <c r="N2" s="2" t="s">
        <v>18</v>
      </c>
      <c r="O2" s="25" t="s">
        <v>19</v>
      </c>
    </row>
    <row r="3" spans="1:15" ht="15.75" x14ac:dyDescent="0.25">
      <c r="A3" s="32" t="s">
        <v>21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51" x14ac:dyDescent="0.25">
      <c r="A4" s="4" t="s">
        <v>225</v>
      </c>
      <c r="B4" s="4" t="s">
        <v>30</v>
      </c>
      <c r="C4" s="4" t="s">
        <v>47</v>
      </c>
      <c r="D4" s="6">
        <v>2</v>
      </c>
      <c r="E4" s="7" t="s">
        <v>226</v>
      </c>
      <c r="F4" s="7" t="s">
        <v>305</v>
      </c>
      <c r="G4" s="4" t="s">
        <v>310</v>
      </c>
      <c r="H4" s="8">
        <v>2</v>
      </c>
      <c r="I4" s="8">
        <v>0</v>
      </c>
      <c r="J4" s="8">
        <v>2</v>
      </c>
      <c r="K4" s="8">
        <v>0</v>
      </c>
      <c r="L4" s="8">
        <v>6</v>
      </c>
      <c r="M4" s="27">
        <f t="shared" ref="M4:M9" si="0">SUM(H4:L4)</f>
        <v>10</v>
      </c>
      <c r="N4" s="28">
        <f>M4/36</f>
        <v>0.27777777777777779</v>
      </c>
      <c r="O4" s="11" t="s">
        <v>61</v>
      </c>
    </row>
    <row r="5" spans="1:15" ht="38.25" x14ac:dyDescent="0.25">
      <c r="A5" s="5" t="s">
        <v>227</v>
      </c>
      <c r="B5" s="5" t="s">
        <v>228</v>
      </c>
      <c r="C5" s="5" t="s">
        <v>229</v>
      </c>
      <c r="D5" s="12">
        <v>10</v>
      </c>
      <c r="E5" s="12" t="s">
        <v>114</v>
      </c>
      <c r="F5" s="7" t="s">
        <v>305</v>
      </c>
      <c r="G5" s="13" t="s">
        <v>151</v>
      </c>
      <c r="H5" s="14">
        <v>3</v>
      </c>
      <c r="I5" s="14">
        <v>2</v>
      </c>
      <c r="J5" s="14">
        <v>2</v>
      </c>
      <c r="K5" s="14">
        <v>0</v>
      </c>
      <c r="L5" s="14">
        <v>9</v>
      </c>
      <c r="M5" s="27">
        <f t="shared" si="0"/>
        <v>16</v>
      </c>
      <c r="N5" s="28">
        <f t="shared" ref="N5:N9" si="1">M5/36</f>
        <v>0.44444444444444442</v>
      </c>
      <c r="O5" s="11" t="s">
        <v>61</v>
      </c>
    </row>
    <row r="6" spans="1:15" ht="51" x14ac:dyDescent="0.25">
      <c r="A6" s="4" t="s">
        <v>230</v>
      </c>
      <c r="B6" s="4" t="s">
        <v>231</v>
      </c>
      <c r="C6" s="4" t="s">
        <v>35</v>
      </c>
      <c r="D6" s="6">
        <v>14</v>
      </c>
      <c r="E6" s="7" t="s">
        <v>226</v>
      </c>
      <c r="F6" s="7" t="s">
        <v>305</v>
      </c>
      <c r="G6" s="4" t="s">
        <v>310</v>
      </c>
      <c r="H6" s="8">
        <v>0</v>
      </c>
      <c r="I6" s="8">
        <v>1</v>
      </c>
      <c r="J6" s="8">
        <v>1</v>
      </c>
      <c r="K6" s="8">
        <v>1</v>
      </c>
      <c r="L6" s="8">
        <v>12</v>
      </c>
      <c r="M6" s="27">
        <f t="shared" si="0"/>
        <v>15</v>
      </c>
      <c r="N6" s="28">
        <f t="shared" si="1"/>
        <v>0.41666666666666669</v>
      </c>
      <c r="O6" s="11" t="s">
        <v>61</v>
      </c>
    </row>
    <row r="7" spans="1:15" ht="51" x14ac:dyDescent="0.25">
      <c r="A7" s="4" t="s">
        <v>232</v>
      </c>
      <c r="B7" s="4" t="s">
        <v>233</v>
      </c>
      <c r="C7" s="4" t="s">
        <v>158</v>
      </c>
      <c r="D7" s="6">
        <v>15</v>
      </c>
      <c r="E7" s="7" t="s">
        <v>226</v>
      </c>
      <c r="F7" s="7" t="s">
        <v>305</v>
      </c>
      <c r="G7" s="4" t="s">
        <v>310</v>
      </c>
      <c r="H7" s="8">
        <v>0</v>
      </c>
      <c r="I7" s="8">
        <v>1</v>
      </c>
      <c r="J7" s="8">
        <v>1</v>
      </c>
      <c r="K7" s="8">
        <v>0</v>
      </c>
      <c r="L7" s="8">
        <v>6</v>
      </c>
      <c r="M7" s="27">
        <f t="shared" si="0"/>
        <v>8</v>
      </c>
      <c r="N7" s="28">
        <f t="shared" si="1"/>
        <v>0.22222222222222221</v>
      </c>
      <c r="O7" s="11" t="s">
        <v>61</v>
      </c>
    </row>
    <row r="8" spans="1:15" ht="38.25" x14ac:dyDescent="0.25">
      <c r="A8" s="5" t="s">
        <v>234</v>
      </c>
      <c r="B8" s="5" t="s">
        <v>235</v>
      </c>
      <c r="C8" s="5" t="s">
        <v>39</v>
      </c>
      <c r="D8" s="12">
        <v>16</v>
      </c>
      <c r="E8" s="12" t="s">
        <v>114</v>
      </c>
      <c r="F8" s="7" t="s">
        <v>305</v>
      </c>
      <c r="G8" s="13" t="s">
        <v>151</v>
      </c>
      <c r="H8" s="14">
        <v>3</v>
      </c>
      <c r="I8" s="14">
        <v>1</v>
      </c>
      <c r="J8" s="14">
        <v>2</v>
      </c>
      <c r="K8" s="14">
        <v>1</v>
      </c>
      <c r="L8" s="14">
        <v>12</v>
      </c>
      <c r="M8" s="27">
        <f t="shared" si="0"/>
        <v>19</v>
      </c>
      <c r="N8" s="28">
        <f t="shared" si="1"/>
        <v>0.52777777777777779</v>
      </c>
      <c r="O8" s="11" t="s">
        <v>309</v>
      </c>
    </row>
    <row r="9" spans="1:15" ht="25.5" customHeight="1" x14ac:dyDescent="0.25">
      <c r="A9" s="5" t="s">
        <v>236</v>
      </c>
      <c r="B9" s="5" t="s">
        <v>237</v>
      </c>
      <c r="C9" s="5" t="s">
        <v>238</v>
      </c>
      <c r="D9" s="12">
        <v>18</v>
      </c>
      <c r="E9" s="7" t="s">
        <v>226</v>
      </c>
      <c r="F9" s="7" t="s">
        <v>305</v>
      </c>
      <c r="G9" s="4" t="s">
        <v>310</v>
      </c>
      <c r="H9" s="14">
        <v>3</v>
      </c>
      <c r="I9" s="14">
        <v>3</v>
      </c>
      <c r="J9" s="14">
        <v>2</v>
      </c>
      <c r="K9" s="14">
        <v>2</v>
      </c>
      <c r="L9" s="14">
        <v>9</v>
      </c>
      <c r="M9" s="27">
        <f t="shared" si="0"/>
        <v>19</v>
      </c>
      <c r="N9" s="28">
        <f t="shared" si="1"/>
        <v>0.52777777777777779</v>
      </c>
      <c r="O9" s="11" t="s">
        <v>309</v>
      </c>
    </row>
    <row r="10" spans="1:15" x14ac:dyDescent="0.25">
      <c r="A10" s="5"/>
      <c r="B10" s="5"/>
      <c r="C10" s="5"/>
      <c r="D10" s="12"/>
      <c r="E10" s="12"/>
      <c r="F10" s="12"/>
      <c r="G10" s="13"/>
      <c r="H10" s="14"/>
      <c r="I10" s="14"/>
      <c r="J10" s="14"/>
      <c r="K10" s="14"/>
      <c r="L10" s="14"/>
      <c r="M10" s="24">
        <f t="shared" ref="M10:M33" si="2">SUM(H10:L10)</f>
        <v>0</v>
      </c>
      <c r="N10" s="10">
        <f t="shared" ref="N10:N33" si="3">M10/36</f>
        <v>0</v>
      </c>
      <c r="O10" s="11"/>
    </row>
    <row r="11" spans="1:15" x14ac:dyDescent="0.25">
      <c r="A11" s="15"/>
      <c r="B11" s="13"/>
      <c r="C11" s="13"/>
      <c r="D11" s="12"/>
      <c r="E11" s="12"/>
      <c r="F11" s="12"/>
      <c r="G11" s="5"/>
      <c r="H11" s="16"/>
      <c r="I11" s="16"/>
      <c r="J11" s="16"/>
      <c r="K11" s="16"/>
      <c r="L11" s="16"/>
      <c r="M11" s="24">
        <f t="shared" si="2"/>
        <v>0</v>
      </c>
      <c r="N11" s="10">
        <f t="shared" si="3"/>
        <v>0</v>
      </c>
      <c r="O11" s="11"/>
    </row>
    <row r="12" spans="1:15" x14ac:dyDescent="0.25">
      <c r="A12" s="4"/>
      <c r="B12" s="4"/>
      <c r="C12" s="4"/>
      <c r="D12" s="6"/>
      <c r="E12" s="7"/>
      <c r="F12" s="7"/>
      <c r="G12" s="4"/>
      <c r="H12" s="8"/>
      <c r="I12" s="8"/>
      <c r="J12" s="8"/>
      <c r="K12" s="8"/>
      <c r="L12" s="8"/>
      <c r="M12" s="24">
        <f t="shared" si="2"/>
        <v>0</v>
      </c>
      <c r="N12" s="10">
        <f t="shared" si="3"/>
        <v>0</v>
      </c>
      <c r="O12" s="11"/>
    </row>
    <row r="13" spans="1:15" x14ac:dyDescent="0.25">
      <c r="A13" s="5"/>
      <c r="B13" s="5"/>
      <c r="C13" s="5"/>
      <c r="D13" s="12"/>
      <c r="E13" s="12"/>
      <c r="F13" s="12"/>
      <c r="G13" s="13"/>
      <c r="H13" s="14"/>
      <c r="I13" s="14"/>
      <c r="J13" s="14"/>
      <c r="K13" s="14"/>
      <c r="L13" s="14"/>
      <c r="M13" s="24">
        <f t="shared" si="2"/>
        <v>0</v>
      </c>
      <c r="N13" s="10">
        <f t="shared" si="3"/>
        <v>0</v>
      </c>
      <c r="O13" s="11"/>
    </row>
    <row r="14" spans="1:15" x14ac:dyDescent="0.25">
      <c r="A14" s="15"/>
      <c r="B14" s="13"/>
      <c r="C14" s="13"/>
      <c r="D14" s="12"/>
      <c r="E14" s="12"/>
      <c r="F14" s="12"/>
      <c r="G14" s="5"/>
      <c r="H14" s="16"/>
      <c r="I14" s="16"/>
      <c r="J14" s="16"/>
      <c r="K14" s="16"/>
      <c r="L14" s="16"/>
      <c r="M14" s="24">
        <f t="shared" si="2"/>
        <v>0</v>
      </c>
      <c r="N14" s="10">
        <f t="shared" si="3"/>
        <v>0</v>
      </c>
      <c r="O14" s="11"/>
    </row>
    <row r="15" spans="1:15" x14ac:dyDescent="0.25">
      <c r="A15" s="17"/>
      <c r="B15" s="17"/>
      <c r="C15" s="17"/>
      <c r="D15" s="18"/>
      <c r="E15" s="19"/>
      <c r="F15" s="19"/>
      <c r="G15" s="20"/>
      <c r="H15" s="21"/>
      <c r="I15" s="21"/>
      <c r="J15" s="21"/>
      <c r="K15" s="21"/>
      <c r="L15" s="21"/>
      <c r="M15" s="24">
        <f t="shared" si="2"/>
        <v>0</v>
      </c>
      <c r="N15" s="10">
        <f t="shared" si="3"/>
        <v>0</v>
      </c>
      <c r="O15" s="11"/>
    </row>
    <row r="16" spans="1:15" x14ac:dyDescent="0.25">
      <c r="A16" s="5"/>
      <c r="B16" s="5"/>
      <c r="C16" s="5"/>
      <c r="D16" s="12"/>
      <c r="E16" s="12"/>
      <c r="F16" s="12"/>
      <c r="G16" s="13"/>
      <c r="H16" s="14"/>
      <c r="I16" s="14"/>
      <c r="J16" s="14"/>
      <c r="K16" s="14"/>
      <c r="L16" s="14"/>
      <c r="M16" s="24">
        <f t="shared" si="2"/>
        <v>0</v>
      </c>
      <c r="N16" s="10">
        <f t="shared" si="3"/>
        <v>0</v>
      </c>
      <c r="O16" s="11"/>
    </row>
    <row r="17" spans="1:15" x14ac:dyDescent="0.25">
      <c r="A17" s="15"/>
      <c r="B17" s="13"/>
      <c r="C17" s="13"/>
      <c r="D17" s="12"/>
      <c r="E17" s="12"/>
      <c r="F17" s="12"/>
      <c r="G17" s="5"/>
      <c r="H17" s="16"/>
      <c r="I17" s="16"/>
      <c r="J17" s="16"/>
      <c r="K17" s="16"/>
      <c r="L17" s="16"/>
      <c r="M17" s="24">
        <f t="shared" si="2"/>
        <v>0</v>
      </c>
      <c r="N17" s="10">
        <f t="shared" si="3"/>
        <v>0</v>
      </c>
      <c r="O17" s="11"/>
    </row>
    <row r="18" spans="1:15" x14ac:dyDescent="0.25">
      <c r="A18" s="22"/>
      <c r="B18" s="5"/>
      <c r="C18" s="5"/>
      <c r="D18" s="12"/>
      <c r="E18" s="23"/>
      <c r="F18" s="12"/>
      <c r="G18" s="13"/>
      <c r="H18" s="14"/>
      <c r="I18" s="14"/>
      <c r="J18" s="14"/>
      <c r="K18" s="14"/>
      <c r="L18" s="14"/>
      <c r="M18" s="24">
        <f t="shared" si="2"/>
        <v>0</v>
      </c>
      <c r="N18" s="10">
        <f t="shared" si="3"/>
        <v>0</v>
      </c>
      <c r="O18" s="11"/>
    </row>
    <row r="19" spans="1:15" x14ac:dyDescent="0.25">
      <c r="A19" s="22"/>
      <c r="B19" s="5"/>
      <c r="C19" s="5"/>
      <c r="D19" s="12"/>
      <c r="E19" s="12"/>
      <c r="F19" s="12"/>
      <c r="G19" s="13"/>
      <c r="H19" s="14"/>
      <c r="I19" s="14"/>
      <c r="J19" s="14"/>
      <c r="K19" s="14"/>
      <c r="L19" s="14"/>
      <c r="M19" s="24">
        <f t="shared" si="2"/>
        <v>0</v>
      </c>
      <c r="N19" s="10">
        <f t="shared" si="3"/>
        <v>0</v>
      </c>
      <c r="O19" s="11"/>
    </row>
    <row r="20" spans="1:15" x14ac:dyDescent="0.25">
      <c r="A20" s="5"/>
      <c r="B20" s="5"/>
      <c r="C20" s="5"/>
      <c r="D20" s="12"/>
      <c r="E20" s="23"/>
      <c r="F20" s="12"/>
      <c r="G20" s="13"/>
      <c r="H20" s="14"/>
      <c r="I20" s="14"/>
      <c r="J20" s="14"/>
      <c r="K20" s="14"/>
      <c r="L20" s="14"/>
      <c r="M20" s="24">
        <f t="shared" si="2"/>
        <v>0</v>
      </c>
      <c r="N20" s="10">
        <f t="shared" si="3"/>
        <v>0</v>
      </c>
      <c r="O20" s="11"/>
    </row>
    <row r="21" spans="1:15" x14ac:dyDescent="0.25">
      <c r="A21" s="5"/>
      <c r="B21" s="5"/>
      <c r="C21" s="5"/>
      <c r="D21" s="12"/>
      <c r="E21" s="23"/>
      <c r="F21" s="23"/>
      <c r="G21" s="13"/>
      <c r="H21" s="14"/>
      <c r="I21" s="14"/>
      <c r="J21" s="14"/>
      <c r="K21" s="14"/>
      <c r="L21" s="14"/>
      <c r="M21" s="24">
        <f t="shared" si="2"/>
        <v>0</v>
      </c>
      <c r="N21" s="10">
        <f t="shared" si="3"/>
        <v>0</v>
      </c>
      <c r="O21" s="11"/>
    </row>
    <row r="22" spans="1:15" x14ac:dyDescent="0.25">
      <c r="A22" s="17"/>
      <c r="B22" s="17"/>
      <c r="C22" s="17"/>
      <c r="D22" s="18"/>
      <c r="E22" s="19"/>
      <c r="F22" s="19"/>
      <c r="G22" s="20"/>
      <c r="H22" s="21"/>
      <c r="I22" s="21"/>
      <c r="J22" s="21"/>
      <c r="K22" s="21"/>
      <c r="L22" s="21"/>
      <c r="M22" s="24">
        <f t="shared" si="2"/>
        <v>0</v>
      </c>
      <c r="N22" s="10">
        <f t="shared" si="3"/>
        <v>0</v>
      </c>
      <c r="O22" s="11"/>
    </row>
    <row r="23" spans="1:15" x14ac:dyDescent="0.25">
      <c r="A23" s="17"/>
      <c r="B23" s="17"/>
      <c r="C23" s="17"/>
      <c r="D23" s="18"/>
      <c r="E23" s="19"/>
      <c r="F23" s="19"/>
      <c r="G23" s="20"/>
      <c r="H23" s="21"/>
      <c r="I23" s="21"/>
      <c r="J23" s="21"/>
      <c r="K23" s="21"/>
      <c r="L23" s="21"/>
      <c r="M23" s="24">
        <f t="shared" si="2"/>
        <v>0</v>
      </c>
      <c r="N23" s="10">
        <f t="shared" si="3"/>
        <v>0</v>
      </c>
      <c r="O23" s="11"/>
    </row>
    <row r="24" spans="1:15" x14ac:dyDescent="0.25">
      <c r="A24" s="17"/>
      <c r="B24" s="17"/>
      <c r="C24" s="17"/>
      <c r="D24" s="18"/>
      <c r="E24" s="19"/>
      <c r="F24" s="19"/>
      <c r="G24" s="20"/>
      <c r="H24" s="21"/>
      <c r="I24" s="21"/>
      <c r="J24" s="21"/>
      <c r="K24" s="21"/>
      <c r="L24" s="21"/>
      <c r="M24" s="24">
        <f t="shared" si="2"/>
        <v>0</v>
      </c>
      <c r="N24" s="10">
        <f t="shared" si="3"/>
        <v>0</v>
      </c>
      <c r="O24" s="11"/>
    </row>
    <row r="25" spans="1:15" x14ac:dyDescent="0.25">
      <c r="A25" s="17"/>
      <c r="B25" s="17"/>
      <c r="C25" s="17"/>
      <c r="D25" s="18"/>
      <c r="E25" s="19"/>
      <c r="F25" s="19"/>
      <c r="G25" s="20"/>
      <c r="H25" s="21"/>
      <c r="I25" s="21"/>
      <c r="J25" s="21"/>
      <c r="K25" s="21"/>
      <c r="L25" s="21"/>
      <c r="M25" s="24">
        <f t="shared" si="2"/>
        <v>0</v>
      </c>
      <c r="N25" s="10">
        <f t="shared" si="3"/>
        <v>0</v>
      </c>
      <c r="O25" s="11"/>
    </row>
    <row r="26" spans="1:15" x14ac:dyDescent="0.25">
      <c r="A26" s="17"/>
      <c r="B26" s="17"/>
      <c r="C26" s="17"/>
      <c r="D26" s="18"/>
      <c r="E26" s="19"/>
      <c r="F26" s="19"/>
      <c r="G26" s="20"/>
      <c r="H26" s="21"/>
      <c r="I26" s="21"/>
      <c r="J26" s="21"/>
      <c r="K26" s="21"/>
      <c r="L26" s="21"/>
      <c r="M26" s="24">
        <f t="shared" si="2"/>
        <v>0</v>
      </c>
      <c r="N26" s="10">
        <f t="shared" si="3"/>
        <v>0</v>
      </c>
      <c r="O26" s="11"/>
    </row>
    <row r="27" spans="1:15" x14ac:dyDescent="0.25">
      <c r="A27" s="17"/>
      <c r="B27" s="17"/>
      <c r="C27" s="17"/>
      <c r="D27" s="18"/>
      <c r="E27" s="19"/>
      <c r="F27" s="19"/>
      <c r="G27" s="20"/>
      <c r="H27" s="21"/>
      <c r="I27" s="21"/>
      <c r="J27" s="21"/>
      <c r="K27" s="21"/>
      <c r="L27" s="21"/>
      <c r="M27" s="24">
        <f t="shared" si="2"/>
        <v>0</v>
      </c>
      <c r="N27" s="10">
        <f t="shared" si="3"/>
        <v>0</v>
      </c>
      <c r="O27" s="11"/>
    </row>
    <row r="28" spans="1:15" x14ac:dyDescent="0.25">
      <c r="A28" s="17"/>
      <c r="B28" s="17"/>
      <c r="C28" s="17"/>
      <c r="D28" s="18"/>
      <c r="E28" s="19"/>
      <c r="F28" s="19"/>
      <c r="G28" s="20"/>
      <c r="H28" s="21"/>
      <c r="I28" s="21"/>
      <c r="J28" s="21"/>
      <c r="K28" s="21"/>
      <c r="L28" s="21"/>
      <c r="M28" s="24">
        <f t="shared" si="2"/>
        <v>0</v>
      </c>
      <c r="N28" s="10">
        <f t="shared" si="3"/>
        <v>0</v>
      </c>
      <c r="O28" s="11"/>
    </row>
    <row r="29" spans="1:15" x14ac:dyDescent="0.25">
      <c r="A29" s="17"/>
      <c r="B29" s="17"/>
      <c r="C29" s="17"/>
      <c r="D29" s="18"/>
      <c r="E29" s="19"/>
      <c r="F29" s="19"/>
      <c r="G29" s="20"/>
      <c r="H29" s="21"/>
      <c r="I29" s="21"/>
      <c r="J29" s="21"/>
      <c r="K29" s="21"/>
      <c r="L29" s="21"/>
      <c r="M29" s="24">
        <f t="shared" si="2"/>
        <v>0</v>
      </c>
      <c r="N29" s="10">
        <f t="shared" si="3"/>
        <v>0</v>
      </c>
      <c r="O29" s="11"/>
    </row>
    <row r="30" spans="1:15" x14ac:dyDescent="0.25">
      <c r="A30" s="17"/>
      <c r="B30" s="17"/>
      <c r="C30" s="17"/>
      <c r="D30" s="18"/>
      <c r="E30" s="19"/>
      <c r="F30" s="19"/>
      <c r="G30" s="20"/>
      <c r="H30" s="21"/>
      <c r="I30" s="21"/>
      <c r="J30" s="21"/>
      <c r="K30" s="21"/>
      <c r="L30" s="21"/>
      <c r="M30" s="24">
        <f t="shared" si="2"/>
        <v>0</v>
      </c>
      <c r="N30" s="10">
        <f t="shared" si="3"/>
        <v>0</v>
      </c>
      <c r="O30" s="11"/>
    </row>
    <row r="31" spans="1:15" x14ac:dyDescent="0.25">
      <c r="A31" s="17"/>
      <c r="B31" s="17"/>
      <c r="C31" s="17"/>
      <c r="D31" s="18"/>
      <c r="E31" s="19"/>
      <c r="F31" s="19"/>
      <c r="G31" s="20"/>
      <c r="H31" s="21"/>
      <c r="I31" s="21"/>
      <c r="J31" s="21"/>
      <c r="K31" s="21"/>
      <c r="L31" s="21"/>
      <c r="M31" s="24">
        <f t="shared" si="2"/>
        <v>0</v>
      </c>
      <c r="N31" s="10">
        <f t="shared" si="3"/>
        <v>0</v>
      </c>
      <c r="O31" s="11"/>
    </row>
    <row r="32" spans="1:15" x14ac:dyDescent="0.25">
      <c r="A32" s="17"/>
      <c r="B32" s="17"/>
      <c r="C32" s="17"/>
      <c r="D32" s="18"/>
      <c r="E32" s="19"/>
      <c r="F32" s="19"/>
      <c r="G32" s="20"/>
      <c r="H32" s="21"/>
      <c r="I32" s="21"/>
      <c r="J32" s="21"/>
      <c r="K32" s="21"/>
      <c r="L32" s="21"/>
      <c r="M32" s="24">
        <f t="shared" si="2"/>
        <v>0</v>
      </c>
      <c r="N32" s="10">
        <f t="shared" si="3"/>
        <v>0</v>
      </c>
      <c r="O32" s="11"/>
    </row>
    <row r="33" spans="1:15" x14ac:dyDescent="0.25">
      <c r="A33" s="17"/>
      <c r="B33" s="17"/>
      <c r="C33" s="17"/>
      <c r="D33" s="18"/>
      <c r="E33" s="19"/>
      <c r="F33" s="19"/>
      <c r="G33" s="20"/>
      <c r="H33" s="21"/>
      <c r="I33" s="21"/>
      <c r="J33" s="21"/>
      <c r="K33" s="21"/>
      <c r="L33" s="21"/>
      <c r="M33" s="24">
        <f t="shared" si="2"/>
        <v>0</v>
      </c>
      <c r="N33" s="10">
        <f t="shared" si="3"/>
        <v>0</v>
      </c>
      <c r="O33" s="11"/>
    </row>
  </sheetData>
  <mergeCells count="2">
    <mergeCell ref="A1:O1"/>
    <mergeCell ref="A3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90" zoomScaleNormal="90" workbookViewId="0">
      <selection activeCell="Q4" sqref="Q4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4" max="4" width="8.42578125" bestFit="1" customWidth="1"/>
    <col min="7" max="7" width="10.42578125" bestFit="1" customWidth="1"/>
    <col min="15" max="15" width="12.85546875" bestFit="1" customWidth="1"/>
  </cols>
  <sheetData>
    <row r="1" spans="1:15" ht="23.25" x14ac:dyDescent="0.25">
      <c r="A1" s="31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5.75" x14ac:dyDescent="0.25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25" t="s">
        <v>9</v>
      </c>
      <c r="K2" s="25" t="s">
        <v>10</v>
      </c>
      <c r="L2" s="25" t="s">
        <v>11</v>
      </c>
      <c r="M2" s="25" t="s">
        <v>17</v>
      </c>
      <c r="N2" s="2" t="s">
        <v>18</v>
      </c>
      <c r="O2" s="25" t="s">
        <v>19</v>
      </c>
    </row>
    <row r="3" spans="1:15" ht="15.75" x14ac:dyDescent="0.25">
      <c r="A3" s="32" t="s">
        <v>22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51" x14ac:dyDescent="0.25">
      <c r="A4" s="4" t="s">
        <v>251</v>
      </c>
      <c r="B4" s="4" t="s">
        <v>252</v>
      </c>
      <c r="C4" s="4" t="s">
        <v>51</v>
      </c>
      <c r="D4" s="6" t="s">
        <v>253</v>
      </c>
      <c r="E4" s="7" t="s">
        <v>52</v>
      </c>
      <c r="F4" s="7" t="s">
        <v>99</v>
      </c>
      <c r="G4" s="4" t="s">
        <v>250</v>
      </c>
      <c r="H4" s="8">
        <v>0</v>
      </c>
      <c r="I4" s="8">
        <v>3</v>
      </c>
      <c r="J4" s="8">
        <v>3</v>
      </c>
      <c r="K4" s="8">
        <v>5</v>
      </c>
      <c r="L4" s="8">
        <v>12</v>
      </c>
      <c r="M4" s="24">
        <v>23</v>
      </c>
      <c r="N4" s="10">
        <f>M4/36</f>
        <v>0.63888888888888884</v>
      </c>
      <c r="O4" s="11" t="s">
        <v>311</v>
      </c>
    </row>
    <row r="5" spans="1:15" ht="51" x14ac:dyDescent="0.25">
      <c r="A5" s="5" t="s">
        <v>246</v>
      </c>
      <c r="B5" s="5" t="s">
        <v>247</v>
      </c>
      <c r="C5" s="5" t="s">
        <v>248</v>
      </c>
      <c r="D5" s="12" t="s">
        <v>249</v>
      </c>
      <c r="E5" s="12" t="s">
        <v>52</v>
      </c>
      <c r="F5" s="12" t="s">
        <v>99</v>
      </c>
      <c r="G5" s="4" t="s">
        <v>250</v>
      </c>
      <c r="H5" s="14">
        <v>0</v>
      </c>
      <c r="I5" s="14">
        <v>4</v>
      </c>
      <c r="J5" s="14">
        <v>3</v>
      </c>
      <c r="K5" s="14">
        <v>4</v>
      </c>
      <c r="L5" s="14">
        <v>8</v>
      </c>
      <c r="M5" s="24">
        <f t="shared" ref="M5:M33" si="0">SUM(H5:L5)</f>
        <v>19</v>
      </c>
      <c r="N5" s="10">
        <f t="shared" ref="N5:N33" si="1">M5/36</f>
        <v>0.52777777777777779</v>
      </c>
      <c r="O5" s="11" t="s">
        <v>311</v>
      </c>
    </row>
    <row r="6" spans="1:15" ht="51" x14ac:dyDescent="0.25">
      <c r="A6" s="4" t="s">
        <v>254</v>
      </c>
      <c r="B6" s="4" t="s">
        <v>190</v>
      </c>
      <c r="C6" s="4" t="s">
        <v>255</v>
      </c>
      <c r="D6" s="6" t="s">
        <v>256</v>
      </c>
      <c r="E6" s="7" t="s">
        <v>52</v>
      </c>
      <c r="F6" s="7" t="s">
        <v>99</v>
      </c>
      <c r="G6" s="4" t="s">
        <v>250</v>
      </c>
      <c r="H6" s="8">
        <v>0</v>
      </c>
      <c r="I6" s="8">
        <v>0</v>
      </c>
      <c r="J6" s="8">
        <v>2</v>
      </c>
      <c r="K6" s="8">
        <v>1</v>
      </c>
      <c r="L6" s="8">
        <v>8</v>
      </c>
      <c r="M6" s="24">
        <f t="shared" si="0"/>
        <v>11</v>
      </c>
      <c r="N6" s="10">
        <f t="shared" si="1"/>
        <v>0.30555555555555558</v>
      </c>
      <c r="O6" s="11" t="s">
        <v>61</v>
      </c>
    </row>
    <row r="7" spans="1:15" ht="51" x14ac:dyDescent="0.25">
      <c r="A7" s="4" t="s">
        <v>257</v>
      </c>
      <c r="B7" s="4" t="s">
        <v>258</v>
      </c>
      <c r="C7" s="4" t="s">
        <v>35</v>
      </c>
      <c r="D7" s="6" t="s">
        <v>259</v>
      </c>
      <c r="E7" s="7" t="s">
        <v>52</v>
      </c>
      <c r="F7" s="7" t="s">
        <v>99</v>
      </c>
      <c r="G7" s="4" t="s">
        <v>250</v>
      </c>
      <c r="H7" s="8">
        <v>3</v>
      </c>
      <c r="I7" s="8">
        <v>4</v>
      </c>
      <c r="J7" s="8">
        <v>2</v>
      </c>
      <c r="K7" s="8">
        <v>1</v>
      </c>
      <c r="L7" s="8">
        <v>14</v>
      </c>
      <c r="M7" s="24">
        <f t="shared" si="0"/>
        <v>24</v>
      </c>
      <c r="N7" s="10">
        <f t="shared" si="1"/>
        <v>0.66666666666666663</v>
      </c>
      <c r="O7" s="11" t="s">
        <v>311</v>
      </c>
    </row>
    <row r="8" spans="1:15" ht="51" x14ac:dyDescent="0.25">
      <c r="A8" s="5" t="s">
        <v>260</v>
      </c>
      <c r="B8" s="5" t="s">
        <v>54</v>
      </c>
      <c r="C8" s="5" t="s">
        <v>39</v>
      </c>
      <c r="D8" s="12" t="s">
        <v>261</v>
      </c>
      <c r="E8" s="12" t="s">
        <v>52</v>
      </c>
      <c r="F8" s="12" t="s">
        <v>99</v>
      </c>
      <c r="G8" s="4" t="s">
        <v>250</v>
      </c>
      <c r="H8" s="14">
        <v>1</v>
      </c>
      <c r="I8" s="14">
        <v>5</v>
      </c>
      <c r="J8" s="14">
        <v>3</v>
      </c>
      <c r="K8" s="14">
        <v>2</v>
      </c>
      <c r="L8" s="14">
        <v>15</v>
      </c>
      <c r="M8" s="24">
        <f t="shared" si="0"/>
        <v>26</v>
      </c>
      <c r="N8" s="10">
        <f t="shared" si="1"/>
        <v>0.72222222222222221</v>
      </c>
      <c r="O8" s="11" t="s">
        <v>309</v>
      </c>
    </row>
    <row r="9" spans="1:15" ht="51" x14ac:dyDescent="0.25">
      <c r="A9" s="5" t="s">
        <v>262</v>
      </c>
      <c r="B9" s="5" t="s">
        <v>228</v>
      </c>
      <c r="C9" s="5" t="s">
        <v>184</v>
      </c>
      <c r="D9" s="12" t="s">
        <v>263</v>
      </c>
      <c r="E9" s="12" t="s">
        <v>52</v>
      </c>
      <c r="F9" s="12" t="s">
        <v>99</v>
      </c>
      <c r="G9" s="4" t="s">
        <v>250</v>
      </c>
      <c r="H9" s="14">
        <v>0</v>
      </c>
      <c r="I9" s="14">
        <v>5</v>
      </c>
      <c r="J9" s="14">
        <v>3</v>
      </c>
      <c r="K9" s="14">
        <v>2</v>
      </c>
      <c r="L9" s="14">
        <v>7</v>
      </c>
      <c r="M9" s="24">
        <f t="shared" si="0"/>
        <v>17</v>
      </c>
      <c r="N9" s="10">
        <f t="shared" si="1"/>
        <v>0.47222222222222221</v>
      </c>
      <c r="O9" s="11" t="s">
        <v>61</v>
      </c>
    </row>
    <row r="10" spans="1:15" ht="51" x14ac:dyDescent="0.25">
      <c r="A10" s="5" t="s">
        <v>264</v>
      </c>
      <c r="B10" s="5" t="s">
        <v>265</v>
      </c>
      <c r="C10" s="5" t="s">
        <v>94</v>
      </c>
      <c r="D10" s="12" t="s">
        <v>266</v>
      </c>
      <c r="E10" s="12" t="s">
        <v>52</v>
      </c>
      <c r="F10" s="12" t="s">
        <v>99</v>
      </c>
      <c r="G10" s="4" t="s">
        <v>250</v>
      </c>
      <c r="H10" s="14">
        <v>0</v>
      </c>
      <c r="I10" s="14">
        <v>3</v>
      </c>
      <c r="J10" s="14">
        <v>2</v>
      </c>
      <c r="K10" s="14">
        <v>4</v>
      </c>
      <c r="L10" s="14">
        <v>14</v>
      </c>
      <c r="M10" s="24">
        <f t="shared" si="0"/>
        <v>23</v>
      </c>
      <c r="N10" s="10">
        <f t="shared" si="1"/>
        <v>0.63888888888888884</v>
      </c>
      <c r="O10" s="11" t="s">
        <v>311</v>
      </c>
    </row>
    <row r="11" spans="1:15" ht="51" x14ac:dyDescent="0.25">
      <c r="A11" s="15" t="s">
        <v>267</v>
      </c>
      <c r="B11" s="13" t="s">
        <v>30</v>
      </c>
      <c r="C11" s="13" t="s">
        <v>268</v>
      </c>
      <c r="D11" s="12" t="s">
        <v>269</v>
      </c>
      <c r="E11" s="12" t="s">
        <v>52</v>
      </c>
      <c r="F11" s="12" t="s">
        <v>99</v>
      </c>
      <c r="G11" s="4" t="s">
        <v>250</v>
      </c>
      <c r="H11" s="16">
        <v>0</v>
      </c>
      <c r="I11" s="16">
        <v>6</v>
      </c>
      <c r="J11" s="16">
        <v>3</v>
      </c>
      <c r="K11" s="16">
        <v>3</v>
      </c>
      <c r="L11" s="16">
        <v>13</v>
      </c>
      <c r="M11" s="24">
        <f t="shared" si="0"/>
        <v>25</v>
      </c>
      <c r="N11" s="10">
        <f t="shared" si="1"/>
        <v>0.69444444444444442</v>
      </c>
      <c r="O11" s="11" t="s">
        <v>311</v>
      </c>
    </row>
    <row r="12" spans="1:15" ht="51" x14ac:dyDescent="0.25">
      <c r="A12" s="4" t="s">
        <v>270</v>
      </c>
      <c r="B12" s="4" t="s">
        <v>271</v>
      </c>
      <c r="C12" s="4" t="s">
        <v>67</v>
      </c>
      <c r="D12" s="6" t="s">
        <v>272</v>
      </c>
      <c r="E12" s="7" t="s">
        <v>155</v>
      </c>
      <c r="F12" s="7" t="s">
        <v>99</v>
      </c>
      <c r="G12" s="4" t="s">
        <v>273</v>
      </c>
      <c r="H12" s="8">
        <v>0</v>
      </c>
      <c r="I12" s="8">
        <v>5</v>
      </c>
      <c r="J12" s="8">
        <v>3</v>
      </c>
      <c r="K12" s="8">
        <v>2</v>
      </c>
      <c r="L12" s="8">
        <v>9</v>
      </c>
      <c r="M12" s="24">
        <f t="shared" si="0"/>
        <v>19</v>
      </c>
      <c r="N12" s="10">
        <f t="shared" si="1"/>
        <v>0.52777777777777779</v>
      </c>
      <c r="O12" s="11" t="s">
        <v>311</v>
      </c>
    </row>
    <row r="13" spans="1:15" x14ac:dyDescent="0.25">
      <c r="A13" s="5" t="s">
        <v>274</v>
      </c>
      <c r="B13" s="5" t="s">
        <v>190</v>
      </c>
      <c r="C13" s="5" t="s">
        <v>82</v>
      </c>
      <c r="D13" s="12" t="s">
        <v>275</v>
      </c>
      <c r="E13" s="12" t="s">
        <v>52</v>
      </c>
      <c r="F13" s="12" t="s">
        <v>99</v>
      </c>
      <c r="G13" s="13" t="s">
        <v>250</v>
      </c>
      <c r="H13" s="14">
        <v>0</v>
      </c>
      <c r="I13" s="14">
        <v>4</v>
      </c>
      <c r="J13" s="14">
        <v>3</v>
      </c>
      <c r="K13" s="14">
        <v>1</v>
      </c>
      <c r="L13" s="14">
        <v>9</v>
      </c>
      <c r="M13" s="24">
        <f t="shared" si="0"/>
        <v>17</v>
      </c>
      <c r="N13" s="10">
        <f t="shared" si="1"/>
        <v>0.47222222222222221</v>
      </c>
      <c r="O13" s="11" t="s">
        <v>61</v>
      </c>
    </row>
    <row r="14" spans="1:15" x14ac:dyDescent="0.25">
      <c r="A14" s="15" t="s">
        <v>276</v>
      </c>
      <c r="B14" s="13" t="s">
        <v>277</v>
      </c>
      <c r="C14" s="13" t="s">
        <v>278</v>
      </c>
      <c r="D14" s="12" t="s">
        <v>279</v>
      </c>
      <c r="E14" s="12" t="s">
        <v>280</v>
      </c>
      <c r="F14" s="12" t="s">
        <v>99</v>
      </c>
      <c r="G14" s="5" t="s">
        <v>250</v>
      </c>
      <c r="H14" s="16">
        <v>0</v>
      </c>
      <c r="I14" s="16">
        <v>1</v>
      </c>
      <c r="J14" s="16">
        <v>0</v>
      </c>
      <c r="K14" s="16">
        <v>1</v>
      </c>
      <c r="L14" s="16">
        <v>9</v>
      </c>
      <c r="M14" s="24">
        <f t="shared" si="0"/>
        <v>11</v>
      </c>
      <c r="N14" s="10">
        <f t="shared" si="1"/>
        <v>0.30555555555555558</v>
      </c>
      <c r="O14" s="11" t="s">
        <v>61</v>
      </c>
    </row>
    <row r="15" spans="1:15" x14ac:dyDescent="0.25">
      <c r="A15" s="17" t="s">
        <v>281</v>
      </c>
      <c r="B15" s="17" t="s">
        <v>282</v>
      </c>
      <c r="C15" s="17" t="s">
        <v>283</v>
      </c>
      <c r="D15" s="18" t="s">
        <v>284</v>
      </c>
      <c r="E15" s="19" t="s">
        <v>52</v>
      </c>
      <c r="F15" s="19" t="s">
        <v>99</v>
      </c>
      <c r="G15" s="20" t="s">
        <v>250</v>
      </c>
      <c r="H15" s="21">
        <v>0</v>
      </c>
      <c r="I15" s="21">
        <v>2</v>
      </c>
      <c r="J15" s="21">
        <v>3</v>
      </c>
      <c r="K15" s="21">
        <v>1</v>
      </c>
      <c r="L15" s="21">
        <v>9</v>
      </c>
      <c r="M15" s="24">
        <f t="shared" si="0"/>
        <v>15</v>
      </c>
      <c r="N15" s="10">
        <f t="shared" si="1"/>
        <v>0.41666666666666669</v>
      </c>
      <c r="O15" s="11" t="s">
        <v>61</v>
      </c>
    </row>
    <row r="16" spans="1:15" x14ac:dyDescent="0.25">
      <c r="A16" s="5" t="s">
        <v>285</v>
      </c>
      <c r="B16" s="5" t="s">
        <v>148</v>
      </c>
      <c r="C16" s="5" t="s">
        <v>286</v>
      </c>
      <c r="D16" s="12" t="s">
        <v>287</v>
      </c>
      <c r="E16" s="12" t="s">
        <v>155</v>
      </c>
      <c r="F16" s="12" t="s">
        <v>99</v>
      </c>
      <c r="G16" s="13" t="s">
        <v>273</v>
      </c>
      <c r="H16" s="14">
        <v>0</v>
      </c>
      <c r="I16" s="14">
        <v>4</v>
      </c>
      <c r="J16" s="14">
        <v>3</v>
      </c>
      <c r="K16" s="14">
        <v>1</v>
      </c>
      <c r="L16" s="14">
        <v>8</v>
      </c>
      <c r="M16" s="24">
        <f t="shared" si="0"/>
        <v>16</v>
      </c>
      <c r="N16" s="10">
        <f t="shared" si="1"/>
        <v>0.44444444444444442</v>
      </c>
      <c r="O16" s="11" t="s">
        <v>61</v>
      </c>
    </row>
    <row r="17" spans="1:15" x14ac:dyDescent="0.25">
      <c r="A17" s="15" t="s">
        <v>290</v>
      </c>
      <c r="B17" s="13" t="s">
        <v>228</v>
      </c>
      <c r="C17" s="13" t="s">
        <v>161</v>
      </c>
      <c r="D17" s="12" t="s">
        <v>117</v>
      </c>
      <c r="E17" s="12" t="s">
        <v>52</v>
      </c>
      <c r="F17" s="12" t="s">
        <v>99</v>
      </c>
      <c r="G17" s="5" t="s">
        <v>250</v>
      </c>
      <c r="H17" s="16">
        <v>0</v>
      </c>
      <c r="I17" s="16">
        <v>5</v>
      </c>
      <c r="J17" s="16">
        <v>3</v>
      </c>
      <c r="K17" s="16">
        <v>4</v>
      </c>
      <c r="L17" s="16">
        <v>12</v>
      </c>
      <c r="M17" s="24">
        <f t="shared" si="0"/>
        <v>24</v>
      </c>
      <c r="N17" s="10">
        <f t="shared" si="1"/>
        <v>0.66666666666666663</v>
      </c>
      <c r="O17" s="11" t="s">
        <v>61</v>
      </c>
    </row>
    <row r="18" spans="1:15" x14ac:dyDescent="0.25">
      <c r="A18" s="22" t="s">
        <v>291</v>
      </c>
      <c r="B18" s="5" t="s">
        <v>292</v>
      </c>
      <c r="C18" s="5" t="s">
        <v>293</v>
      </c>
      <c r="D18" s="12" t="s">
        <v>242</v>
      </c>
      <c r="E18" s="23" t="s">
        <v>155</v>
      </c>
      <c r="F18" s="12" t="s">
        <v>99</v>
      </c>
      <c r="G18" s="13" t="s">
        <v>273</v>
      </c>
      <c r="H18" s="14">
        <v>0</v>
      </c>
      <c r="I18" s="14">
        <v>1</v>
      </c>
      <c r="J18" s="14">
        <v>3</v>
      </c>
      <c r="K18" s="14">
        <v>1</v>
      </c>
      <c r="L18" s="14">
        <v>9</v>
      </c>
      <c r="M18" s="24">
        <f t="shared" si="0"/>
        <v>14</v>
      </c>
      <c r="N18" s="10">
        <f t="shared" si="1"/>
        <v>0.3888888888888889</v>
      </c>
      <c r="O18" s="11" t="s">
        <v>61</v>
      </c>
    </row>
    <row r="19" spans="1:15" x14ac:dyDescent="0.25">
      <c r="A19" s="22" t="s">
        <v>285</v>
      </c>
      <c r="B19" s="5" t="s">
        <v>63</v>
      </c>
      <c r="C19" s="5" t="s">
        <v>286</v>
      </c>
      <c r="D19" s="12" t="s">
        <v>294</v>
      </c>
      <c r="E19" s="12" t="s">
        <v>155</v>
      </c>
      <c r="F19" s="12" t="s">
        <v>99</v>
      </c>
      <c r="G19" s="13" t="s">
        <v>273</v>
      </c>
      <c r="H19" s="14">
        <v>0</v>
      </c>
      <c r="I19" s="14">
        <v>4</v>
      </c>
      <c r="J19" s="14">
        <v>3</v>
      </c>
      <c r="K19" s="14">
        <v>1</v>
      </c>
      <c r="L19" s="14">
        <v>15</v>
      </c>
      <c r="M19" s="24">
        <f t="shared" si="0"/>
        <v>23</v>
      </c>
      <c r="N19" s="10">
        <f t="shared" si="1"/>
        <v>0.63888888888888884</v>
      </c>
      <c r="O19" s="11" t="s">
        <v>311</v>
      </c>
    </row>
    <row r="20" spans="1:15" x14ac:dyDescent="0.25">
      <c r="A20" s="5" t="s">
        <v>295</v>
      </c>
      <c r="B20" s="5" t="s">
        <v>296</v>
      </c>
      <c r="C20" s="5" t="s">
        <v>297</v>
      </c>
      <c r="D20" s="12" t="s">
        <v>226</v>
      </c>
      <c r="E20" s="23" t="s">
        <v>298</v>
      </c>
      <c r="F20" s="12" t="s">
        <v>99</v>
      </c>
      <c r="G20" s="13" t="s">
        <v>105</v>
      </c>
      <c r="H20" s="14">
        <v>3</v>
      </c>
      <c r="I20" s="14">
        <v>3</v>
      </c>
      <c r="J20" s="14">
        <v>2</v>
      </c>
      <c r="K20" s="14">
        <v>1</v>
      </c>
      <c r="L20" s="14">
        <v>9</v>
      </c>
      <c r="M20" s="24">
        <f t="shared" si="0"/>
        <v>18</v>
      </c>
      <c r="N20" s="10">
        <f t="shared" si="1"/>
        <v>0.5</v>
      </c>
      <c r="O20" s="11" t="s">
        <v>61</v>
      </c>
    </row>
    <row r="21" spans="1:15" x14ac:dyDescent="0.25">
      <c r="A21" s="5" t="s">
        <v>302</v>
      </c>
      <c r="B21" s="5" t="s">
        <v>303</v>
      </c>
      <c r="C21" s="5" t="s">
        <v>108</v>
      </c>
      <c r="D21" s="12" t="s">
        <v>304</v>
      </c>
      <c r="E21" s="23" t="s">
        <v>298</v>
      </c>
      <c r="F21" s="23" t="s">
        <v>99</v>
      </c>
      <c r="G21" s="13" t="s">
        <v>105</v>
      </c>
      <c r="H21" s="14">
        <v>0</v>
      </c>
      <c r="I21" s="14">
        <v>6</v>
      </c>
      <c r="J21" s="14">
        <v>3</v>
      </c>
      <c r="K21" s="14">
        <v>1</v>
      </c>
      <c r="L21" s="14">
        <v>14</v>
      </c>
      <c r="M21" s="24">
        <f t="shared" si="0"/>
        <v>24</v>
      </c>
      <c r="N21" s="10">
        <f t="shared" si="1"/>
        <v>0.66666666666666663</v>
      </c>
      <c r="O21" s="11" t="s">
        <v>311</v>
      </c>
    </row>
    <row r="22" spans="1:15" x14ac:dyDescent="0.25">
      <c r="A22" s="17"/>
      <c r="B22" s="17"/>
      <c r="C22" s="17"/>
      <c r="D22" s="18"/>
      <c r="E22" s="19"/>
      <c r="F22" s="19"/>
      <c r="G22" s="20"/>
      <c r="H22" s="21"/>
      <c r="I22" s="21"/>
      <c r="J22" s="21"/>
      <c r="K22" s="21"/>
      <c r="L22" s="21"/>
      <c r="M22" s="24">
        <f t="shared" si="0"/>
        <v>0</v>
      </c>
      <c r="N22" s="10">
        <f t="shared" si="1"/>
        <v>0</v>
      </c>
      <c r="O22" s="11"/>
    </row>
    <row r="23" spans="1:15" x14ac:dyDescent="0.25">
      <c r="A23" s="17"/>
      <c r="B23" s="17"/>
      <c r="C23" s="17"/>
      <c r="D23" s="18"/>
      <c r="E23" s="19"/>
      <c r="F23" s="19"/>
      <c r="G23" s="20"/>
      <c r="H23" s="21"/>
      <c r="I23" s="21"/>
      <c r="J23" s="21"/>
      <c r="K23" s="21"/>
      <c r="L23" s="21"/>
      <c r="M23" s="24">
        <f t="shared" si="0"/>
        <v>0</v>
      </c>
      <c r="N23" s="10">
        <f t="shared" si="1"/>
        <v>0</v>
      </c>
      <c r="O23" s="11"/>
    </row>
    <row r="24" spans="1:15" x14ac:dyDescent="0.25">
      <c r="A24" s="17"/>
      <c r="B24" s="17"/>
      <c r="C24" s="17"/>
      <c r="D24" s="18"/>
      <c r="E24" s="19"/>
      <c r="F24" s="19"/>
      <c r="G24" s="20"/>
      <c r="H24" s="21"/>
      <c r="I24" s="21"/>
      <c r="J24" s="21"/>
      <c r="K24" s="21"/>
      <c r="L24" s="21"/>
      <c r="M24" s="24">
        <f t="shared" si="0"/>
        <v>0</v>
      </c>
      <c r="N24" s="10">
        <f t="shared" si="1"/>
        <v>0</v>
      </c>
      <c r="O24" s="11"/>
    </row>
    <row r="25" spans="1:15" x14ac:dyDescent="0.25">
      <c r="A25" s="17"/>
      <c r="B25" s="17"/>
      <c r="C25" s="17"/>
      <c r="D25" s="18"/>
      <c r="E25" s="19"/>
      <c r="F25" s="19"/>
      <c r="G25" s="20"/>
      <c r="H25" s="21"/>
      <c r="I25" s="21"/>
      <c r="J25" s="21"/>
      <c r="K25" s="21"/>
      <c r="L25" s="21"/>
      <c r="M25" s="24">
        <f t="shared" si="0"/>
        <v>0</v>
      </c>
      <c r="N25" s="10">
        <f t="shared" si="1"/>
        <v>0</v>
      </c>
      <c r="O25" s="11"/>
    </row>
    <row r="26" spans="1:15" x14ac:dyDescent="0.25">
      <c r="A26" s="17"/>
      <c r="B26" s="17"/>
      <c r="C26" s="17"/>
      <c r="D26" s="18"/>
      <c r="E26" s="19"/>
      <c r="F26" s="19"/>
      <c r="G26" s="20"/>
      <c r="H26" s="21"/>
      <c r="I26" s="21"/>
      <c r="J26" s="21"/>
      <c r="K26" s="21"/>
      <c r="L26" s="21"/>
      <c r="M26" s="24">
        <f t="shared" si="0"/>
        <v>0</v>
      </c>
      <c r="N26" s="10">
        <f t="shared" si="1"/>
        <v>0</v>
      </c>
      <c r="O26" s="11"/>
    </row>
    <row r="27" spans="1:15" x14ac:dyDescent="0.25">
      <c r="A27" s="17"/>
      <c r="B27" s="17"/>
      <c r="C27" s="17"/>
      <c r="D27" s="18"/>
      <c r="E27" s="19"/>
      <c r="F27" s="19"/>
      <c r="G27" s="20"/>
      <c r="H27" s="21"/>
      <c r="I27" s="21"/>
      <c r="J27" s="21"/>
      <c r="K27" s="21"/>
      <c r="L27" s="21"/>
      <c r="M27" s="24">
        <f t="shared" si="0"/>
        <v>0</v>
      </c>
      <c r="N27" s="10">
        <f t="shared" si="1"/>
        <v>0</v>
      </c>
      <c r="O27" s="11"/>
    </row>
    <row r="28" spans="1:15" x14ac:dyDescent="0.25">
      <c r="A28" s="17"/>
      <c r="B28" s="17"/>
      <c r="C28" s="17"/>
      <c r="D28" s="18"/>
      <c r="E28" s="19"/>
      <c r="F28" s="19"/>
      <c r="G28" s="20"/>
      <c r="H28" s="21"/>
      <c r="I28" s="21"/>
      <c r="J28" s="21"/>
      <c r="K28" s="21"/>
      <c r="L28" s="21"/>
      <c r="M28" s="24">
        <f t="shared" si="0"/>
        <v>0</v>
      </c>
      <c r="N28" s="10">
        <f t="shared" si="1"/>
        <v>0</v>
      </c>
      <c r="O28" s="11"/>
    </row>
    <row r="29" spans="1:15" x14ac:dyDescent="0.25">
      <c r="A29" s="17"/>
      <c r="B29" s="17"/>
      <c r="C29" s="17"/>
      <c r="D29" s="18"/>
      <c r="E29" s="19"/>
      <c r="F29" s="19"/>
      <c r="G29" s="20"/>
      <c r="H29" s="21"/>
      <c r="I29" s="21"/>
      <c r="J29" s="21"/>
      <c r="K29" s="21"/>
      <c r="L29" s="21"/>
      <c r="M29" s="24">
        <f t="shared" si="0"/>
        <v>0</v>
      </c>
      <c r="N29" s="10">
        <f t="shared" si="1"/>
        <v>0</v>
      </c>
      <c r="O29" s="11"/>
    </row>
    <row r="30" spans="1:15" x14ac:dyDescent="0.25">
      <c r="A30" s="17"/>
      <c r="B30" s="17"/>
      <c r="C30" s="17"/>
      <c r="D30" s="18"/>
      <c r="E30" s="19"/>
      <c r="F30" s="19"/>
      <c r="G30" s="20"/>
      <c r="H30" s="21"/>
      <c r="I30" s="21"/>
      <c r="J30" s="21"/>
      <c r="K30" s="21"/>
      <c r="L30" s="21"/>
      <c r="M30" s="24">
        <f t="shared" si="0"/>
        <v>0</v>
      </c>
      <c r="N30" s="10">
        <f t="shared" si="1"/>
        <v>0</v>
      </c>
      <c r="O30" s="11"/>
    </row>
    <row r="31" spans="1:15" x14ac:dyDescent="0.25">
      <c r="A31" s="17"/>
      <c r="B31" s="17"/>
      <c r="C31" s="17"/>
      <c r="D31" s="18"/>
      <c r="E31" s="19"/>
      <c r="F31" s="19"/>
      <c r="G31" s="20"/>
      <c r="H31" s="21"/>
      <c r="I31" s="21"/>
      <c r="J31" s="21"/>
      <c r="K31" s="21"/>
      <c r="L31" s="21"/>
      <c r="M31" s="24">
        <f t="shared" si="0"/>
        <v>0</v>
      </c>
      <c r="N31" s="10">
        <f t="shared" si="1"/>
        <v>0</v>
      </c>
      <c r="O31" s="11"/>
    </row>
    <row r="32" spans="1:15" x14ac:dyDescent="0.25">
      <c r="A32" s="17"/>
      <c r="B32" s="17"/>
      <c r="C32" s="17"/>
      <c r="D32" s="18"/>
      <c r="E32" s="19"/>
      <c r="F32" s="19"/>
      <c r="G32" s="20"/>
      <c r="H32" s="21"/>
      <c r="I32" s="21"/>
      <c r="J32" s="21"/>
      <c r="K32" s="21"/>
      <c r="L32" s="21"/>
      <c r="M32" s="24">
        <f t="shared" si="0"/>
        <v>0</v>
      </c>
      <c r="N32" s="10">
        <f t="shared" si="1"/>
        <v>0</v>
      </c>
      <c r="O32" s="11"/>
    </row>
    <row r="33" spans="1:15" x14ac:dyDescent="0.25">
      <c r="A33" s="17"/>
      <c r="B33" s="17"/>
      <c r="C33" s="17"/>
      <c r="D33" s="18"/>
      <c r="E33" s="19"/>
      <c r="F33" s="19"/>
      <c r="G33" s="20"/>
      <c r="H33" s="21"/>
      <c r="I33" s="21"/>
      <c r="J33" s="21"/>
      <c r="K33" s="21"/>
      <c r="L33" s="21"/>
      <c r="M33" s="24">
        <f t="shared" si="0"/>
        <v>0</v>
      </c>
      <c r="N33" s="10">
        <f t="shared" si="1"/>
        <v>0</v>
      </c>
      <c r="O33" s="11"/>
    </row>
  </sheetData>
  <mergeCells count="2">
    <mergeCell ref="A1:O1"/>
    <mergeCell ref="A3:O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="90" zoomScaleNormal="90" workbookViewId="0">
      <selection activeCell="T17" sqref="T17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7" max="7" width="10.42578125" bestFit="1" customWidth="1"/>
    <col min="20" max="20" width="12.85546875" bestFit="1" customWidth="1"/>
  </cols>
  <sheetData>
    <row r="1" spans="1:20" ht="23.25" x14ac:dyDescent="0.25">
      <c r="A1" s="31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5.7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25" t="s">
        <v>16</v>
      </c>
      <c r="R2" s="3" t="s">
        <v>17</v>
      </c>
      <c r="S2" s="2" t="s">
        <v>18</v>
      </c>
      <c r="T2" s="3" t="s">
        <v>19</v>
      </c>
    </row>
    <row r="3" spans="1:20" ht="15.75" x14ac:dyDescent="0.25">
      <c r="A3" s="32" t="s">
        <v>23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38.25" x14ac:dyDescent="0.25">
      <c r="A4" s="4" t="s">
        <v>147</v>
      </c>
      <c r="B4" s="4" t="s">
        <v>148</v>
      </c>
      <c r="C4" s="4" t="s">
        <v>149</v>
      </c>
      <c r="D4" s="6" t="s">
        <v>150</v>
      </c>
      <c r="E4" s="7" t="s">
        <v>116</v>
      </c>
      <c r="F4" s="7" t="s">
        <v>104</v>
      </c>
      <c r="G4" s="4" t="s">
        <v>151</v>
      </c>
      <c r="H4" s="8">
        <v>3</v>
      </c>
      <c r="I4" s="8">
        <v>4</v>
      </c>
      <c r="J4" s="8">
        <v>2</v>
      </c>
      <c r="K4" s="8">
        <v>2.5</v>
      </c>
      <c r="L4" s="8">
        <v>0</v>
      </c>
      <c r="M4" s="8">
        <v>2</v>
      </c>
      <c r="N4" s="8">
        <v>0</v>
      </c>
      <c r="O4" s="8">
        <v>3</v>
      </c>
      <c r="P4" s="8">
        <v>0</v>
      </c>
      <c r="Q4" s="8">
        <v>11</v>
      </c>
      <c r="R4" s="24">
        <f>SUM(H4:Q4)</f>
        <v>27.5</v>
      </c>
      <c r="S4" s="10">
        <f>R4/70</f>
        <v>0.39285714285714285</v>
      </c>
      <c r="T4" s="11" t="s">
        <v>61</v>
      </c>
    </row>
    <row r="5" spans="1:20" x14ac:dyDescent="0.25">
      <c r="A5" s="5" t="s">
        <v>152</v>
      </c>
      <c r="B5" s="5" t="s">
        <v>153</v>
      </c>
      <c r="C5" s="5" t="s">
        <v>154</v>
      </c>
      <c r="D5" s="12" t="s">
        <v>155</v>
      </c>
      <c r="E5" s="12" t="s">
        <v>116</v>
      </c>
      <c r="F5" s="12" t="s">
        <v>104</v>
      </c>
      <c r="G5" s="13" t="s">
        <v>151</v>
      </c>
      <c r="H5" s="14">
        <v>3</v>
      </c>
      <c r="I5" s="14">
        <v>1</v>
      </c>
      <c r="J5" s="14">
        <v>0</v>
      </c>
      <c r="K5" s="14">
        <v>5</v>
      </c>
      <c r="L5" s="14">
        <v>0</v>
      </c>
      <c r="M5" s="14">
        <v>3</v>
      </c>
      <c r="N5" s="14">
        <v>1</v>
      </c>
      <c r="O5" s="14">
        <v>3</v>
      </c>
      <c r="P5" s="14">
        <v>2</v>
      </c>
      <c r="Q5" s="14">
        <v>10</v>
      </c>
      <c r="R5" s="24">
        <f t="shared" ref="R5:R17" si="0">SUM(H5:Q5)</f>
        <v>28</v>
      </c>
      <c r="S5" s="10">
        <f t="shared" ref="S5:S17" si="1">R5/70</f>
        <v>0.4</v>
      </c>
      <c r="T5" s="11" t="s">
        <v>61</v>
      </c>
    </row>
    <row r="6" spans="1:20" ht="38.25" x14ac:dyDescent="0.25">
      <c r="A6" s="4" t="s">
        <v>156</v>
      </c>
      <c r="B6" s="4" t="s">
        <v>157</v>
      </c>
      <c r="C6" s="4" t="s">
        <v>158</v>
      </c>
      <c r="D6" s="6" t="s">
        <v>103</v>
      </c>
      <c r="E6" s="7" t="s">
        <v>116</v>
      </c>
      <c r="F6" s="7" t="s">
        <v>104</v>
      </c>
      <c r="G6" s="4" t="s">
        <v>151</v>
      </c>
      <c r="H6" s="8">
        <v>2</v>
      </c>
      <c r="I6" s="8">
        <v>4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7</v>
      </c>
      <c r="R6" s="24">
        <f t="shared" si="0"/>
        <v>13</v>
      </c>
      <c r="S6" s="10">
        <f t="shared" si="1"/>
        <v>0.18571428571428572</v>
      </c>
      <c r="T6" s="11" t="s">
        <v>61</v>
      </c>
    </row>
    <row r="7" spans="1:20" ht="38.25" x14ac:dyDescent="0.25">
      <c r="A7" s="4" t="s">
        <v>159</v>
      </c>
      <c r="B7" s="4" t="s">
        <v>160</v>
      </c>
      <c r="C7" s="4" t="s">
        <v>161</v>
      </c>
      <c r="D7" s="6" t="s">
        <v>162</v>
      </c>
      <c r="E7" s="7" t="s">
        <v>56</v>
      </c>
      <c r="F7" s="7" t="s">
        <v>104</v>
      </c>
      <c r="G7" s="4" t="s">
        <v>151</v>
      </c>
      <c r="H7" s="8">
        <v>3</v>
      </c>
      <c r="I7" s="8">
        <v>5</v>
      </c>
      <c r="J7" s="8">
        <v>0</v>
      </c>
      <c r="K7" s="8">
        <v>0</v>
      </c>
      <c r="L7" s="8">
        <v>0</v>
      </c>
      <c r="M7" s="8">
        <v>1</v>
      </c>
      <c r="N7" s="8">
        <v>0</v>
      </c>
      <c r="O7" s="8">
        <v>3</v>
      </c>
      <c r="P7" s="8">
        <v>0</v>
      </c>
      <c r="Q7" s="8">
        <v>11</v>
      </c>
      <c r="R7" s="24">
        <f t="shared" si="0"/>
        <v>23</v>
      </c>
      <c r="S7" s="10">
        <f t="shared" si="1"/>
        <v>0.32857142857142857</v>
      </c>
      <c r="T7" s="11" t="s">
        <v>61</v>
      </c>
    </row>
    <row r="8" spans="1:20" x14ac:dyDescent="0.25">
      <c r="A8" s="5" t="s">
        <v>163</v>
      </c>
      <c r="B8" s="5" t="s">
        <v>164</v>
      </c>
      <c r="C8" s="5" t="s">
        <v>132</v>
      </c>
      <c r="D8" s="12" t="s">
        <v>165</v>
      </c>
      <c r="E8" s="12" t="s">
        <v>166</v>
      </c>
      <c r="F8" s="12" t="s">
        <v>104</v>
      </c>
      <c r="G8" s="13" t="s">
        <v>151</v>
      </c>
      <c r="H8" s="14">
        <v>3</v>
      </c>
      <c r="I8" s="14">
        <v>9</v>
      </c>
      <c r="J8" s="14">
        <v>4</v>
      </c>
      <c r="K8" s="14">
        <v>5</v>
      </c>
      <c r="L8" s="14">
        <v>3</v>
      </c>
      <c r="M8" s="14">
        <v>5</v>
      </c>
      <c r="N8" s="14">
        <v>2</v>
      </c>
      <c r="O8" s="14">
        <v>4</v>
      </c>
      <c r="P8" s="14">
        <v>3</v>
      </c>
      <c r="Q8" s="14">
        <v>11</v>
      </c>
      <c r="R8" s="24">
        <f t="shared" si="0"/>
        <v>49</v>
      </c>
      <c r="S8" s="10">
        <f t="shared" si="1"/>
        <v>0.7</v>
      </c>
      <c r="T8" s="11" t="s">
        <v>309</v>
      </c>
    </row>
    <row r="9" spans="1:20" x14ac:dyDescent="0.25">
      <c r="A9" s="5" t="s">
        <v>167</v>
      </c>
      <c r="B9" s="5" t="s">
        <v>81</v>
      </c>
      <c r="C9" s="5" t="s">
        <v>168</v>
      </c>
      <c r="D9" s="12" t="s">
        <v>169</v>
      </c>
      <c r="E9" s="12" t="s">
        <v>166</v>
      </c>
      <c r="F9" s="12" t="s">
        <v>104</v>
      </c>
      <c r="G9" s="13" t="s">
        <v>151</v>
      </c>
      <c r="H9" s="14">
        <v>3</v>
      </c>
      <c r="I9" s="14">
        <v>7</v>
      </c>
      <c r="J9" s="14">
        <v>4</v>
      </c>
      <c r="K9" s="14">
        <v>4</v>
      </c>
      <c r="L9" s="14">
        <v>3</v>
      </c>
      <c r="M9" s="14">
        <v>4</v>
      </c>
      <c r="N9" s="14">
        <v>0</v>
      </c>
      <c r="O9" s="14">
        <v>4</v>
      </c>
      <c r="P9" s="14">
        <v>2</v>
      </c>
      <c r="Q9" s="14">
        <v>13</v>
      </c>
      <c r="R9" s="24">
        <f t="shared" si="0"/>
        <v>44</v>
      </c>
      <c r="S9" s="10">
        <f t="shared" si="1"/>
        <v>0.62857142857142856</v>
      </c>
      <c r="T9" s="11" t="s">
        <v>311</v>
      </c>
    </row>
    <row r="10" spans="1:20" x14ac:dyDescent="0.25">
      <c r="A10" s="5" t="s">
        <v>167</v>
      </c>
      <c r="B10" s="5" t="s">
        <v>170</v>
      </c>
      <c r="C10" s="5" t="s">
        <v>168</v>
      </c>
      <c r="D10" s="12" t="s">
        <v>171</v>
      </c>
      <c r="E10" s="12" t="s">
        <v>166</v>
      </c>
      <c r="F10" s="12" t="s">
        <v>104</v>
      </c>
      <c r="G10" s="13" t="s">
        <v>151</v>
      </c>
      <c r="H10" s="14">
        <v>2</v>
      </c>
      <c r="I10" s="14">
        <v>8</v>
      </c>
      <c r="J10" s="14">
        <v>4</v>
      </c>
      <c r="K10" s="14">
        <v>4</v>
      </c>
      <c r="L10" s="14">
        <v>0</v>
      </c>
      <c r="M10" s="14">
        <v>5</v>
      </c>
      <c r="N10" s="14">
        <v>1</v>
      </c>
      <c r="O10" s="14">
        <v>3</v>
      </c>
      <c r="P10" s="14">
        <v>2</v>
      </c>
      <c r="Q10" s="14">
        <v>0</v>
      </c>
      <c r="R10" s="24">
        <f t="shared" si="0"/>
        <v>29</v>
      </c>
      <c r="S10" s="10">
        <f t="shared" si="1"/>
        <v>0.41428571428571431</v>
      </c>
      <c r="T10" s="11" t="s">
        <v>61</v>
      </c>
    </row>
    <row r="11" spans="1:20" x14ac:dyDescent="0.25">
      <c r="A11" s="15" t="s">
        <v>172</v>
      </c>
      <c r="B11" s="13" t="s">
        <v>173</v>
      </c>
      <c r="C11" s="13" t="s">
        <v>174</v>
      </c>
      <c r="D11" s="12" t="s">
        <v>175</v>
      </c>
      <c r="E11" s="12" t="s">
        <v>56</v>
      </c>
      <c r="F11" s="12" t="s">
        <v>104</v>
      </c>
      <c r="G11" s="5" t="s">
        <v>151</v>
      </c>
      <c r="H11" s="16">
        <v>3</v>
      </c>
      <c r="I11" s="16">
        <v>5</v>
      </c>
      <c r="J11" s="16">
        <v>0</v>
      </c>
      <c r="K11" s="16">
        <v>4</v>
      </c>
      <c r="L11" s="16">
        <v>0</v>
      </c>
      <c r="M11" s="16">
        <v>4</v>
      </c>
      <c r="N11" s="16">
        <v>0</v>
      </c>
      <c r="O11" s="16">
        <v>3</v>
      </c>
      <c r="P11" s="16">
        <v>2</v>
      </c>
      <c r="Q11" s="16">
        <v>6</v>
      </c>
      <c r="R11" s="24">
        <f t="shared" si="0"/>
        <v>27</v>
      </c>
      <c r="S11" s="10">
        <f t="shared" si="1"/>
        <v>0.38571428571428573</v>
      </c>
      <c r="T11" s="11" t="s">
        <v>61</v>
      </c>
    </row>
    <row r="12" spans="1:20" ht="38.25" x14ac:dyDescent="0.25">
      <c r="A12" s="4" t="s">
        <v>176</v>
      </c>
      <c r="B12" s="4" t="s">
        <v>177</v>
      </c>
      <c r="C12" s="4" t="s">
        <v>178</v>
      </c>
      <c r="D12" s="6" t="s">
        <v>179</v>
      </c>
      <c r="E12" s="7" t="s">
        <v>56</v>
      </c>
      <c r="F12" s="7" t="s">
        <v>104</v>
      </c>
      <c r="G12" s="4" t="s">
        <v>151</v>
      </c>
      <c r="H12" s="8">
        <v>2</v>
      </c>
      <c r="I12" s="8">
        <v>6</v>
      </c>
      <c r="J12" s="8">
        <v>0</v>
      </c>
      <c r="K12" s="8">
        <v>3</v>
      </c>
      <c r="L12" s="8">
        <v>0</v>
      </c>
      <c r="M12" s="8">
        <v>4</v>
      </c>
      <c r="N12" s="8">
        <v>2</v>
      </c>
      <c r="O12" s="8">
        <v>0</v>
      </c>
      <c r="P12" s="8">
        <v>1</v>
      </c>
      <c r="Q12" s="8">
        <v>13</v>
      </c>
      <c r="R12" s="24">
        <f t="shared" si="0"/>
        <v>31</v>
      </c>
      <c r="S12" s="10">
        <f t="shared" si="1"/>
        <v>0.44285714285714284</v>
      </c>
      <c r="T12" s="11" t="s">
        <v>61</v>
      </c>
    </row>
    <row r="13" spans="1:20" x14ac:dyDescent="0.25">
      <c r="A13" s="5" t="s">
        <v>180</v>
      </c>
      <c r="B13" s="5" t="s">
        <v>164</v>
      </c>
      <c r="C13" s="5" t="s">
        <v>39</v>
      </c>
      <c r="D13" s="12" t="s">
        <v>181</v>
      </c>
      <c r="E13" s="12" t="s">
        <v>116</v>
      </c>
      <c r="F13" s="12" t="s">
        <v>104</v>
      </c>
      <c r="G13" s="13" t="s">
        <v>151</v>
      </c>
      <c r="H13" s="14">
        <v>1</v>
      </c>
      <c r="I13" s="14">
        <v>7</v>
      </c>
      <c r="J13" s="14">
        <v>0</v>
      </c>
      <c r="K13" s="14">
        <v>2</v>
      </c>
      <c r="L13" s="14">
        <v>0</v>
      </c>
      <c r="M13" s="14">
        <v>3</v>
      </c>
      <c r="N13" s="14">
        <v>1</v>
      </c>
      <c r="O13" s="14">
        <v>2</v>
      </c>
      <c r="P13" s="14">
        <v>3</v>
      </c>
      <c r="Q13" s="14">
        <v>15</v>
      </c>
      <c r="R13" s="24">
        <f t="shared" si="0"/>
        <v>34</v>
      </c>
      <c r="S13" s="10">
        <f t="shared" si="1"/>
        <v>0.48571428571428571</v>
      </c>
      <c r="T13" s="11" t="s">
        <v>61</v>
      </c>
    </row>
    <row r="14" spans="1:20" x14ac:dyDescent="0.25">
      <c r="A14" s="15" t="s">
        <v>182</v>
      </c>
      <c r="B14" s="13" t="s">
        <v>183</v>
      </c>
      <c r="C14" s="13" t="s">
        <v>184</v>
      </c>
      <c r="D14" s="12" t="s">
        <v>185</v>
      </c>
      <c r="E14" s="12" t="s">
        <v>116</v>
      </c>
      <c r="F14" s="12" t="s">
        <v>104</v>
      </c>
      <c r="G14" s="5" t="s">
        <v>151</v>
      </c>
      <c r="H14" s="16">
        <v>2</v>
      </c>
      <c r="I14" s="16">
        <v>6</v>
      </c>
      <c r="J14" s="16">
        <v>0</v>
      </c>
      <c r="K14" s="16">
        <v>4</v>
      </c>
      <c r="L14" s="16">
        <v>0</v>
      </c>
      <c r="M14" s="16">
        <v>3</v>
      </c>
      <c r="N14" s="16">
        <v>0</v>
      </c>
      <c r="O14" s="16">
        <v>3</v>
      </c>
      <c r="P14" s="16">
        <v>1</v>
      </c>
      <c r="Q14" s="16">
        <v>13</v>
      </c>
      <c r="R14" s="24">
        <f t="shared" si="0"/>
        <v>32</v>
      </c>
      <c r="S14" s="10">
        <f t="shared" si="1"/>
        <v>0.45714285714285713</v>
      </c>
      <c r="T14" s="11" t="s">
        <v>61</v>
      </c>
    </row>
    <row r="15" spans="1:20" x14ac:dyDescent="0.25">
      <c r="A15" s="17" t="s">
        <v>186</v>
      </c>
      <c r="B15" s="17" t="s">
        <v>187</v>
      </c>
      <c r="C15" s="17" t="s">
        <v>188</v>
      </c>
      <c r="D15" s="18" t="s">
        <v>189</v>
      </c>
      <c r="E15" s="19" t="s">
        <v>116</v>
      </c>
      <c r="F15" s="19" t="s">
        <v>104</v>
      </c>
      <c r="G15" s="20" t="s">
        <v>151</v>
      </c>
      <c r="H15" s="21">
        <v>3</v>
      </c>
      <c r="I15" s="21">
        <v>0</v>
      </c>
      <c r="J15" s="21">
        <v>2</v>
      </c>
      <c r="K15" s="21">
        <v>0</v>
      </c>
      <c r="L15" s="21">
        <v>0</v>
      </c>
      <c r="M15" s="21">
        <v>2</v>
      </c>
      <c r="N15" s="21">
        <v>1</v>
      </c>
      <c r="O15" s="21">
        <v>3</v>
      </c>
      <c r="P15" s="21">
        <v>2</v>
      </c>
      <c r="Q15" s="21">
        <v>11</v>
      </c>
      <c r="R15" s="24">
        <f t="shared" si="0"/>
        <v>24</v>
      </c>
      <c r="S15" s="10">
        <f t="shared" si="1"/>
        <v>0.34285714285714286</v>
      </c>
      <c r="T15" s="11" t="s">
        <v>61</v>
      </c>
    </row>
    <row r="16" spans="1:20" x14ac:dyDescent="0.25">
      <c r="A16" s="5" t="s">
        <v>41</v>
      </c>
      <c r="B16" s="5" t="s">
        <v>190</v>
      </c>
      <c r="C16" s="5" t="s">
        <v>43</v>
      </c>
      <c r="D16" s="12" t="s">
        <v>191</v>
      </c>
      <c r="E16" s="12" t="s">
        <v>116</v>
      </c>
      <c r="F16" s="12" t="s">
        <v>104</v>
      </c>
      <c r="G16" s="13" t="s">
        <v>151</v>
      </c>
      <c r="H16" s="14">
        <v>4</v>
      </c>
      <c r="I16" s="14">
        <v>6</v>
      </c>
      <c r="J16" s="14">
        <v>8</v>
      </c>
      <c r="K16" s="14">
        <v>5</v>
      </c>
      <c r="L16" s="14">
        <v>0</v>
      </c>
      <c r="M16" s="14">
        <v>3</v>
      </c>
      <c r="N16" s="14">
        <v>1</v>
      </c>
      <c r="O16" s="14">
        <v>4</v>
      </c>
      <c r="P16" s="14">
        <v>3</v>
      </c>
      <c r="Q16" s="14">
        <v>10</v>
      </c>
      <c r="R16" s="24">
        <f t="shared" si="0"/>
        <v>44</v>
      </c>
      <c r="S16" s="10">
        <f t="shared" si="1"/>
        <v>0.62857142857142856</v>
      </c>
      <c r="T16" s="11" t="s">
        <v>311</v>
      </c>
    </row>
    <row r="17" spans="1:20" x14ac:dyDescent="0.25">
      <c r="A17" s="15" t="s">
        <v>192</v>
      </c>
      <c r="B17" s="13" t="s">
        <v>193</v>
      </c>
      <c r="C17" s="13" t="s">
        <v>194</v>
      </c>
      <c r="D17" s="12" t="s">
        <v>195</v>
      </c>
      <c r="E17" s="12" t="s">
        <v>116</v>
      </c>
      <c r="F17" s="12" t="s">
        <v>104</v>
      </c>
      <c r="G17" s="5" t="s">
        <v>151</v>
      </c>
      <c r="H17" s="16">
        <v>2</v>
      </c>
      <c r="I17" s="16">
        <v>3</v>
      </c>
      <c r="J17" s="16">
        <v>0</v>
      </c>
      <c r="K17" s="16">
        <v>4</v>
      </c>
      <c r="L17" s="16">
        <v>0</v>
      </c>
      <c r="M17" s="16">
        <v>5</v>
      </c>
      <c r="N17" s="16">
        <v>1</v>
      </c>
      <c r="O17" s="16">
        <v>3</v>
      </c>
      <c r="P17" s="16">
        <v>3</v>
      </c>
      <c r="Q17" s="16">
        <v>14</v>
      </c>
      <c r="R17" s="24">
        <f t="shared" si="0"/>
        <v>35</v>
      </c>
      <c r="S17" s="10">
        <f t="shared" si="1"/>
        <v>0.5</v>
      </c>
      <c r="T17" s="11" t="s">
        <v>61</v>
      </c>
    </row>
    <row r="18" spans="1:20" x14ac:dyDescent="0.25">
      <c r="A18" s="22"/>
      <c r="B18" s="5"/>
      <c r="C18" s="5"/>
      <c r="D18" s="12"/>
      <c r="E18" s="23"/>
      <c r="F18" s="12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24">
        <f t="shared" ref="R18:R33" si="2">SUM(H18:Q18)</f>
        <v>0</v>
      </c>
      <c r="S18" s="10">
        <f t="shared" ref="S18:S33" si="3">R18/70</f>
        <v>0</v>
      </c>
      <c r="T18" s="11"/>
    </row>
    <row r="19" spans="1:20" x14ac:dyDescent="0.25">
      <c r="A19" s="22"/>
      <c r="B19" s="5"/>
      <c r="C19" s="5"/>
      <c r="D19" s="12"/>
      <c r="E19" s="12"/>
      <c r="F19" s="12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24">
        <f t="shared" si="2"/>
        <v>0</v>
      </c>
      <c r="S19" s="10">
        <f t="shared" si="3"/>
        <v>0</v>
      </c>
      <c r="T19" s="11"/>
    </row>
    <row r="20" spans="1:20" x14ac:dyDescent="0.25">
      <c r="A20" s="5"/>
      <c r="B20" s="5"/>
      <c r="C20" s="5"/>
      <c r="D20" s="12"/>
      <c r="E20" s="23"/>
      <c r="F20" s="12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24">
        <f t="shared" si="2"/>
        <v>0</v>
      </c>
      <c r="S20" s="10">
        <f t="shared" si="3"/>
        <v>0</v>
      </c>
      <c r="T20" s="11"/>
    </row>
    <row r="21" spans="1:20" x14ac:dyDescent="0.25">
      <c r="A21" s="5"/>
      <c r="B21" s="5"/>
      <c r="C21" s="5"/>
      <c r="D21" s="12"/>
      <c r="E21" s="23"/>
      <c r="F21" s="23"/>
      <c r="G21" s="1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24">
        <f t="shared" si="2"/>
        <v>0</v>
      </c>
      <c r="S21" s="10">
        <f t="shared" si="3"/>
        <v>0</v>
      </c>
      <c r="T21" s="11"/>
    </row>
    <row r="22" spans="1:20" x14ac:dyDescent="0.25">
      <c r="A22" s="17"/>
      <c r="B22" s="17"/>
      <c r="C22" s="17"/>
      <c r="D22" s="18"/>
      <c r="E22" s="19"/>
      <c r="F22" s="19"/>
      <c r="G22" s="2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4">
        <f t="shared" si="2"/>
        <v>0</v>
      </c>
      <c r="S22" s="10">
        <f t="shared" si="3"/>
        <v>0</v>
      </c>
      <c r="T22" s="11"/>
    </row>
    <row r="23" spans="1:20" x14ac:dyDescent="0.25">
      <c r="A23" s="17"/>
      <c r="B23" s="17"/>
      <c r="C23" s="17"/>
      <c r="D23" s="18"/>
      <c r="E23" s="19"/>
      <c r="F23" s="19"/>
      <c r="G23" s="20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4">
        <f t="shared" si="2"/>
        <v>0</v>
      </c>
      <c r="S23" s="10">
        <f t="shared" si="3"/>
        <v>0</v>
      </c>
      <c r="T23" s="11"/>
    </row>
    <row r="24" spans="1:20" x14ac:dyDescent="0.25">
      <c r="A24" s="17"/>
      <c r="B24" s="17"/>
      <c r="C24" s="17"/>
      <c r="D24" s="18"/>
      <c r="E24" s="19"/>
      <c r="F24" s="19"/>
      <c r="G24" s="20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4">
        <f t="shared" si="2"/>
        <v>0</v>
      </c>
      <c r="S24" s="10">
        <f t="shared" si="3"/>
        <v>0</v>
      </c>
      <c r="T24" s="11"/>
    </row>
    <row r="25" spans="1:20" x14ac:dyDescent="0.25">
      <c r="A25" s="17"/>
      <c r="B25" s="17"/>
      <c r="C25" s="17"/>
      <c r="D25" s="18"/>
      <c r="E25" s="19"/>
      <c r="F25" s="19"/>
      <c r="G25" s="20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4">
        <f t="shared" si="2"/>
        <v>0</v>
      </c>
      <c r="S25" s="10">
        <f t="shared" si="3"/>
        <v>0</v>
      </c>
      <c r="T25" s="11"/>
    </row>
    <row r="26" spans="1:20" x14ac:dyDescent="0.25">
      <c r="A26" s="17"/>
      <c r="B26" s="17"/>
      <c r="C26" s="17"/>
      <c r="D26" s="18"/>
      <c r="E26" s="19"/>
      <c r="F26" s="19"/>
      <c r="G26" s="20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4">
        <f t="shared" si="2"/>
        <v>0</v>
      </c>
      <c r="S26" s="10">
        <f t="shared" si="3"/>
        <v>0</v>
      </c>
      <c r="T26" s="11"/>
    </row>
    <row r="27" spans="1:20" x14ac:dyDescent="0.25">
      <c r="A27" s="17"/>
      <c r="B27" s="17"/>
      <c r="C27" s="17"/>
      <c r="D27" s="18"/>
      <c r="E27" s="19"/>
      <c r="F27" s="19"/>
      <c r="G27" s="20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4">
        <f t="shared" si="2"/>
        <v>0</v>
      </c>
      <c r="S27" s="10">
        <f t="shared" si="3"/>
        <v>0</v>
      </c>
      <c r="T27" s="11"/>
    </row>
    <row r="28" spans="1:20" x14ac:dyDescent="0.25">
      <c r="A28" s="17"/>
      <c r="B28" s="17"/>
      <c r="C28" s="17"/>
      <c r="D28" s="18"/>
      <c r="E28" s="19"/>
      <c r="F28" s="19"/>
      <c r="G28" s="20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4">
        <f t="shared" si="2"/>
        <v>0</v>
      </c>
      <c r="S28" s="10">
        <f t="shared" si="3"/>
        <v>0</v>
      </c>
      <c r="T28" s="11"/>
    </row>
    <row r="29" spans="1:20" x14ac:dyDescent="0.25">
      <c r="A29" s="17"/>
      <c r="B29" s="17"/>
      <c r="C29" s="17"/>
      <c r="D29" s="18"/>
      <c r="E29" s="19"/>
      <c r="F29" s="19"/>
      <c r="G29" s="20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4">
        <f t="shared" si="2"/>
        <v>0</v>
      </c>
      <c r="S29" s="10">
        <f t="shared" si="3"/>
        <v>0</v>
      </c>
      <c r="T29" s="11"/>
    </row>
    <row r="30" spans="1:20" x14ac:dyDescent="0.25">
      <c r="A30" s="17"/>
      <c r="B30" s="17"/>
      <c r="C30" s="17"/>
      <c r="D30" s="18"/>
      <c r="E30" s="19"/>
      <c r="F30" s="19"/>
      <c r="G30" s="20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4">
        <f t="shared" si="2"/>
        <v>0</v>
      </c>
      <c r="S30" s="10">
        <f t="shared" si="3"/>
        <v>0</v>
      </c>
      <c r="T30" s="11"/>
    </row>
    <row r="31" spans="1:20" x14ac:dyDescent="0.25">
      <c r="A31" s="17"/>
      <c r="B31" s="17"/>
      <c r="C31" s="17"/>
      <c r="D31" s="18"/>
      <c r="E31" s="19"/>
      <c r="F31" s="19"/>
      <c r="G31" s="20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4">
        <f t="shared" si="2"/>
        <v>0</v>
      </c>
      <c r="S31" s="10">
        <f t="shared" si="3"/>
        <v>0</v>
      </c>
      <c r="T31" s="11"/>
    </row>
    <row r="32" spans="1:20" x14ac:dyDescent="0.25">
      <c r="A32" s="17"/>
      <c r="B32" s="17"/>
      <c r="C32" s="17"/>
      <c r="D32" s="18"/>
      <c r="E32" s="19"/>
      <c r="F32" s="19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4">
        <f t="shared" si="2"/>
        <v>0</v>
      </c>
      <c r="S32" s="10">
        <f t="shared" si="3"/>
        <v>0</v>
      </c>
      <c r="T32" s="11"/>
    </row>
    <row r="33" spans="1:20" x14ac:dyDescent="0.25">
      <c r="A33" s="17"/>
      <c r="B33" s="17"/>
      <c r="C33" s="17"/>
      <c r="D33" s="18"/>
      <c r="E33" s="19"/>
      <c r="F33" s="19"/>
      <c r="G33" s="20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4">
        <f t="shared" si="2"/>
        <v>0</v>
      </c>
      <c r="S33" s="10">
        <f t="shared" si="3"/>
        <v>0</v>
      </c>
      <c r="T33" s="11"/>
    </row>
  </sheetData>
  <mergeCells count="2">
    <mergeCell ref="A1:T1"/>
    <mergeCell ref="A3:T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="90" zoomScaleNormal="90" workbookViewId="0">
      <selection activeCell="X7" sqref="X7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7" max="7" width="10.42578125" bestFit="1" customWidth="1"/>
    <col min="20" max="20" width="12.85546875" bestFit="1" customWidth="1"/>
  </cols>
  <sheetData>
    <row r="1" spans="1:20" ht="23.25" x14ac:dyDescent="0.25">
      <c r="A1" s="31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5.7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2" t="s">
        <v>18</v>
      </c>
      <c r="T2" s="3" t="s">
        <v>19</v>
      </c>
    </row>
    <row r="3" spans="1:20" ht="15.75" x14ac:dyDescent="0.25">
      <c r="A3" s="32" t="s">
        <v>24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51" x14ac:dyDescent="0.25">
      <c r="A4" s="4" t="s">
        <v>239</v>
      </c>
      <c r="B4" s="4" t="s">
        <v>240</v>
      </c>
      <c r="C4" s="4" t="s">
        <v>241</v>
      </c>
      <c r="D4" s="6" t="s">
        <v>166</v>
      </c>
      <c r="E4" s="7" t="s">
        <v>242</v>
      </c>
      <c r="F4" s="7" t="s">
        <v>305</v>
      </c>
      <c r="G4" s="4" t="s">
        <v>98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9">
        <v>0</v>
      </c>
      <c r="R4" s="24">
        <f t="shared" ref="R4:R33" si="0">SUM(H4:Q4)</f>
        <v>0</v>
      </c>
      <c r="S4" s="10">
        <f>R4/70</f>
        <v>0</v>
      </c>
      <c r="T4" s="11" t="s">
        <v>61</v>
      </c>
    </row>
    <row r="5" spans="1:20" x14ac:dyDescent="0.25">
      <c r="A5" s="5" t="s">
        <v>288</v>
      </c>
      <c r="B5" s="5" t="s">
        <v>247</v>
      </c>
      <c r="C5" s="5" t="s">
        <v>55</v>
      </c>
      <c r="D5" s="12" t="s">
        <v>289</v>
      </c>
      <c r="E5" s="12" t="s">
        <v>242</v>
      </c>
      <c r="F5" s="12" t="s">
        <v>305</v>
      </c>
      <c r="G5" s="13" t="s">
        <v>98</v>
      </c>
      <c r="H5" s="14">
        <v>4</v>
      </c>
      <c r="I5" s="14">
        <v>8</v>
      </c>
      <c r="J5" s="14">
        <v>4</v>
      </c>
      <c r="K5" s="14">
        <v>4</v>
      </c>
      <c r="L5" s="14">
        <v>0</v>
      </c>
      <c r="M5" s="14">
        <v>5</v>
      </c>
      <c r="N5" s="14">
        <v>3</v>
      </c>
      <c r="O5" s="14">
        <v>4</v>
      </c>
      <c r="P5" s="14">
        <v>2</v>
      </c>
      <c r="Q5" s="9">
        <v>10</v>
      </c>
      <c r="R5" s="24">
        <f t="shared" si="0"/>
        <v>44</v>
      </c>
      <c r="S5" s="10">
        <f t="shared" ref="S5:S33" si="1">R5/70</f>
        <v>0.62857142857142856</v>
      </c>
      <c r="T5" s="11" t="s">
        <v>311</v>
      </c>
    </row>
    <row r="6" spans="1:20" ht="38.25" x14ac:dyDescent="0.25">
      <c r="A6" s="4" t="s">
        <v>299</v>
      </c>
      <c r="B6" s="4" t="s">
        <v>30</v>
      </c>
      <c r="C6" s="4" t="s">
        <v>201</v>
      </c>
      <c r="D6" s="6" t="s">
        <v>198</v>
      </c>
      <c r="E6" s="7" t="s">
        <v>59</v>
      </c>
      <c r="F6" s="7" t="s">
        <v>305</v>
      </c>
      <c r="G6" s="4" t="s">
        <v>151</v>
      </c>
      <c r="H6" s="8">
        <v>2</v>
      </c>
      <c r="I6" s="8">
        <v>0</v>
      </c>
      <c r="J6" s="8">
        <v>0</v>
      </c>
      <c r="K6" s="8">
        <v>1</v>
      </c>
      <c r="L6" s="8">
        <v>0</v>
      </c>
      <c r="M6" s="8">
        <v>2</v>
      </c>
      <c r="N6" s="8">
        <v>1</v>
      </c>
      <c r="O6" s="8">
        <v>0</v>
      </c>
      <c r="P6" s="8">
        <v>1</v>
      </c>
      <c r="Q6" s="9">
        <v>4</v>
      </c>
      <c r="R6" s="24">
        <f t="shared" si="0"/>
        <v>11</v>
      </c>
      <c r="S6" s="10">
        <f t="shared" si="1"/>
        <v>0.15714285714285714</v>
      </c>
      <c r="T6" s="11" t="s">
        <v>61</v>
      </c>
    </row>
    <row r="7" spans="1:20" ht="51" x14ac:dyDescent="0.25">
      <c r="A7" s="4" t="s">
        <v>300</v>
      </c>
      <c r="B7" s="4" t="s">
        <v>265</v>
      </c>
      <c r="C7" s="4" t="s">
        <v>184</v>
      </c>
      <c r="D7" s="6" t="s">
        <v>301</v>
      </c>
      <c r="E7" s="7" t="s">
        <v>242</v>
      </c>
      <c r="F7" s="7" t="s">
        <v>305</v>
      </c>
      <c r="G7" s="4" t="s">
        <v>98</v>
      </c>
      <c r="H7" s="8">
        <v>4</v>
      </c>
      <c r="I7" s="8">
        <v>9</v>
      </c>
      <c r="J7" s="8">
        <v>4</v>
      </c>
      <c r="K7" s="8">
        <v>6</v>
      </c>
      <c r="L7" s="8">
        <v>0</v>
      </c>
      <c r="M7" s="8">
        <v>5</v>
      </c>
      <c r="N7" s="8">
        <v>3</v>
      </c>
      <c r="O7" s="8">
        <v>5</v>
      </c>
      <c r="P7" s="8">
        <v>2</v>
      </c>
      <c r="Q7" s="9">
        <v>11</v>
      </c>
      <c r="R7" s="24">
        <f t="shared" si="0"/>
        <v>49</v>
      </c>
      <c r="S7" s="10">
        <f t="shared" si="1"/>
        <v>0.7</v>
      </c>
      <c r="T7" s="11" t="s">
        <v>309</v>
      </c>
    </row>
    <row r="8" spans="1:20" x14ac:dyDescent="0.25">
      <c r="A8" s="5" t="s">
        <v>243</v>
      </c>
      <c r="B8" s="5" t="s">
        <v>244</v>
      </c>
      <c r="C8" s="5" t="s">
        <v>224</v>
      </c>
      <c r="D8" s="12" t="s">
        <v>245</v>
      </c>
      <c r="E8" s="12" t="s">
        <v>242</v>
      </c>
      <c r="F8" s="12" t="s">
        <v>305</v>
      </c>
      <c r="G8" s="13" t="s">
        <v>98</v>
      </c>
      <c r="H8" s="14">
        <v>2</v>
      </c>
      <c r="I8" s="14">
        <v>4</v>
      </c>
      <c r="J8" s="14">
        <v>2</v>
      </c>
      <c r="K8" s="14">
        <v>2</v>
      </c>
      <c r="L8" s="14">
        <v>0</v>
      </c>
      <c r="M8" s="14">
        <v>1</v>
      </c>
      <c r="N8" s="14">
        <v>0</v>
      </c>
      <c r="O8" s="14">
        <v>3</v>
      </c>
      <c r="P8" s="14">
        <v>2</v>
      </c>
      <c r="Q8" s="9">
        <v>11</v>
      </c>
      <c r="R8" s="24">
        <f t="shared" si="0"/>
        <v>27</v>
      </c>
      <c r="S8" s="10">
        <f t="shared" si="1"/>
        <v>0.38571428571428573</v>
      </c>
      <c r="T8" s="11" t="s">
        <v>61</v>
      </c>
    </row>
    <row r="9" spans="1:20" x14ac:dyDescent="0.25">
      <c r="A9" s="5"/>
      <c r="B9" s="5"/>
      <c r="C9" s="5"/>
      <c r="D9" s="12"/>
      <c r="E9" s="12"/>
      <c r="F9" s="12"/>
      <c r="G9" s="13"/>
      <c r="H9" s="14"/>
      <c r="I9" s="14"/>
      <c r="J9" s="14"/>
      <c r="K9" s="14"/>
      <c r="L9" s="14"/>
      <c r="M9" s="14"/>
      <c r="N9" s="14"/>
      <c r="O9" s="14"/>
      <c r="P9" s="14"/>
      <c r="Q9" s="9"/>
      <c r="R9" s="24">
        <f t="shared" si="0"/>
        <v>0</v>
      </c>
      <c r="S9" s="10">
        <f t="shared" si="1"/>
        <v>0</v>
      </c>
      <c r="T9" s="11"/>
    </row>
    <row r="10" spans="1:20" x14ac:dyDescent="0.25">
      <c r="A10" s="5"/>
      <c r="B10" s="5"/>
      <c r="C10" s="5"/>
      <c r="D10" s="12"/>
      <c r="E10" s="12"/>
      <c r="F10" s="12"/>
      <c r="G10" s="13"/>
      <c r="H10" s="14"/>
      <c r="I10" s="14"/>
      <c r="J10" s="14"/>
      <c r="K10" s="14"/>
      <c r="L10" s="14"/>
      <c r="M10" s="14"/>
      <c r="N10" s="14"/>
      <c r="O10" s="14"/>
      <c r="P10" s="14"/>
      <c r="Q10" s="9"/>
      <c r="R10" s="24">
        <f t="shared" si="0"/>
        <v>0</v>
      </c>
      <c r="S10" s="10">
        <f t="shared" si="1"/>
        <v>0</v>
      </c>
      <c r="T10" s="11"/>
    </row>
    <row r="11" spans="1:20" x14ac:dyDescent="0.25">
      <c r="A11" s="15"/>
      <c r="B11" s="13"/>
      <c r="C11" s="13"/>
      <c r="D11" s="12"/>
      <c r="E11" s="12"/>
      <c r="F11" s="12"/>
      <c r="G11" s="5"/>
      <c r="H11" s="16"/>
      <c r="I11" s="16"/>
      <c r="J11" s="16"/>
      <c r="K11" s="16"/>
      <c r="L11" s="16"/>
      <c r="M11" s="16"/>
      <c r="N11" s="16"/>
      <c r="O11" s="16"/>
      <c r="P11" s="16"/>
      <c r="Q11" s="9"/>
      <c r="R11" s="24">
        <f t="shared" si="0"/>
        <v>0</v>
      </c>
      <c r="S11" s="10">
        <f t="shared" si="1"/>
        <v>0</v>
      </c>
      <c r="T11" s="11"/>
    </row>
    <row r="12" spans="1:20" x14ac:dyDescent="0.25">
      <c r="A12" s="4"/>
      <c r="B12" s="4"/>
      <c r="C12" s="4"/>
      <c r="D12" s="6"/>
      <c r="E12" s="7"/>
      <c r="F12" s="7"/>
      <c r="G12" s="4"/>
      <c r="H12" s="8"/>
      <c r="I12" s="8"/>
      <c r="J12" s="8"/>
      <c r="K12" s="8"/>
      <c r="L12" s="8"/>
      <c r="M12" s="8"/>
      <c r="N12" s="8"/>
      <c r="O12" s="8"/>
      <c r="P12" s="8"/>
      <c r="Q12" s="9"/>
      <c r="R12" s="24">
        <f t="shared" si="0"/>
        <v>0</v>
      </c>
      <c r="S12" s="10">
        <f t="shared" si="1"/>
        <v>0</v>
      </c>
      <c r="T12" s="11"/>
    </row>
    <row r="13" spans="1:20" x14ac:dyDescent="0.25">
      <c r="A13" s="5"/>
      <c r="B13" s="5"/>
      <c r="C13" s="5"/>
      <c r="D13" s="12"/>
      <c r="E13" s="12"/>
      <c r="F13" s="12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9"/>
      <c r="R13" s="24">
        <f t="shared" si="0"/>
        <v>0</v>
      </c>
      <c r="S13" s="10">
        <f t="shared" si="1"/>
        <v>0</v>
      </c>
      <c r="T13" s="11"/>
    </row>
    <row r="14" spans="1:20" x14ac:dyDescent="0.25">
      <c r="A14" s="15"/>
      <c r="B14" s="13"/>
      <c r="C14" s="13"/>
      <c r="D14" s="12"/>
      <c r="E14" s="12"/>
      <c r="F14" s="12"/>
      <c r="G14" s="5"/>
      <c r="H14" s="16"/>
      <c r="I14" s="16"/>
      <c r="J14" s="16"/>
      <c r="K14" s="16"/>
      <c r="L14" s="16"/>
      <c r="M14" s="16"/>
      <c r="N14" s="16"/>
      <c r="O14" s="16"/>
      <c r="P14" s="16"/>
      <c r="Q14" s="9"/>
      <c r="R14" s="24">
        <f t="shared" si="0"/>
        <v>0</v>
      </c>
      <c r="S14" s="10">
        <f t="shared" si="1"/>
        <v>0</v>
      </c>
      <c r="T14" s="11"/>
    </row>
    <row r="15" spans="1:20" x14ac:dyDescent="0.25">
      <c r="A15" s="17"/>
      <c r="B15" s="17"/>
      <c r="C15" s="17"/>
      <c r="D15" s="18"/>
      <c r="E15" s="19"/>
      <c r="F15" s="19"/>
      <c r="G15" s="20"/>
      <c r="H15" s="21"/>
      <c r="I15" s="21"/>
      <c r="J15" s="21"/>
      <c r="K15" s="21"/>
      <c r="L15" s="21"/>
      <c r="M15" s="21"/>
      <c r="N15" s="21"/>
      <c r="O15" s="21"/>
      <c r="P15" s="21"/>
      <c r="Q15" s="9"/>
      <c r="R15" s="24">
        <f t="shared" si="0"/>
        <v>0</v>
      </c>
      <c r="S15" s="10">
        <f t="shared" si="1"/>
        <v>0</v>
      </c>
      <c r="T15" s="11"/>
    </row>
    <row r="16" spans="1:20" x14ac:dyDescent="0.25">
      <c r="A16" s="5"/>
      <c r="B16" s="5"/>
      <c r="C16" s="5"/>
      <c r="D16" s="12"/>
      <c r="E16" s="12"/>
      <c r="F16" s="12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9"/>
      <c r="R16" s="24">
        <f t="shared" si="0"/>
        <v>0</v>
      </c>
      <c r="S16" s="10">
        <f t="shared" si="1"/>
        <v>0</v>
      </c>
      <c r="T16" s="11"/>
    </row>
    <row r="17" spans="1:20" x14ac:dyDescent="0.25">
      <c r="A17" s="15"/>
      <c r="B17" s="13"/>
      <c r="C17" s="13"/>
      <c r="D17" s="12"/>
      <c r="E17" s="12"/>
      <c r="F17" s="12"/>
      <c r="G17" s="5"/>
      <c r="H17" s="16"/>
      <c r="I17" s="16"/>
      <c r="J17" s="16"/>
      <c r="K17" s="16"/>
      <c r="L17" s="16"/>
      <c r="M17" s="16"/>
      <c r="N17" s="16"/>
      <c r="O17" s="16"/>
      <c r="P17" s="16"/>
      <c r="Q17" s="9"/>
      <c r="R17" s="24">
        <f t="shared" si="0"/>
        <v>0</v>
      </c>
      <c r="S17" s="10">
        <f t="shared" si="1"/>
        <v>0</v>
      </c>
      <c r="T17" s="11"/>
    </row>
    <row r="18" spans="1:20" x14ac:dyDescent="0.25">
      <c r="A18" s="22"/>
      <c r="B18" s="5"/>
      <c r="C18" s="5"/>
      <c r="D18" s="12"/>
      <c r="E18" s="23"/>
      <c r="F18" s="12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9"/>
      <c r="R18" s="24">
        <f t="shared" si="0"/>
        <v>0</v>
      </c>
      <c r="S18" s="10">
        <f t="shared" si="1"/>
        <v>0</v>
      </c>
      <c r="T18" s="11"/>
    </row>
    <row r="19" spans="1:20" x14ac:dyDescent="0.25">
      <c r="A19" s="22"/>
      <c r="B19" s="5"/>
      <c r="C19" s="5"/>
      <c r="D19" s="12"/>
      <c r="E19" s="12"/>
      <c r="F19" s="12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9"/>
      <c r="R19" s="24">
        <f t="shared" si="0"/>
        <v>0</v>
      </c>
      <c r="S19" s="10">
        <f t="shared" si="1"/>
        <v>0</v>
      </c>
      <c r="T19" s="11"/>
    </row>
    <row r="20" spans="1:20" x14ac:dyDescent="0.25">
      <c r="A20" s="5"/>
      <c r="B20" s="5"/>
      <c r="C20" s="5"/>
      <c r="D20" s="12"/>
      <c r="E20" s="23"/>
      <c r="F20" s="12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9"/>
      <c r="R20" s="24">
        <f t="shared" si="0"/>
        <v>0</v>
      </c>
      <c r="S20" s="10">
        <f t="shared" si="1"/>
        <v>0</v>
      </c>
      <c r="T20" s="11"/>
    </row>
    <row r="21" spans="1:20" x14ac:dyDescent="0.25">
      <c r="A21" s="5"/>
      <c r="B21" s="5"/>
      <c r="C21" s="5"/>
      <c r="D21" s="12"/>
      <c r="E21" s="23"/>
      <c r="F21" s="23"/>
      <c r="G21" s="13"/>
      <c r="H21" s="14"/>
      <c r="I21" s="14"/>
      <c r="J21" s="14"/>
      <c r="K21" s="14"/>
      <c r="L21" s="14"/>
      <c r="M21" s="14"/>
      <c r="N21" s="14"/>
      <c r="O21" s="14"/>
      <c r="P21" s="14"/>
      <c r="Q21" s="12"/>
      <c r="R21" s="24">
        <f t="shared" si="0"/>
        <v>0</v>
      </c>
      <c r="S21" s="10">
        <f t="shared" si="1"/>
        <v>0</v>
      </c>
      <c r="T21" s="11"/>
    </row>
    <row r="22" spans="1:20" x14ac:dyDescent="0.25">
      <c r="A22" s="17"/>
      <c r="B22" s="17"/>
      <c r="C22" s="17"/>
      <c r="D22" s="18"/>
      <c r="E22" s="19"/>
      <c r="F22" s="19"/>
      <c r="G22" s="20"/>
      <c r="H22" s="21"/>
      <c r="I22" s="21"/>
      <c r="J22" s="21"/>
      <c r="K22" s="21"/>
      <c r="L22" s="21"/>
      <c r="M22" s="21"/>
      <c r="N22" s="21"/>
      <c r="O22" s="21"/>
      <c r="P22" s="21"/>
      <c r="Q22" s="9"/>
      <c r="R22" s="24">
        <f t="shared" si="0"/>
        <v>0</v>
      </c>
      <c r="S22" s="10">
        <f t="shared" si="1"/>
        <v>0</v>
      </c>
      <c r="T22" s="11"/>
    </row>
    <row r="23" spans="1:20" x14ac:dyDescent="0.25">
      <c r="A23" s="17"/>
      <c r="B23" s="17"/>
      <c r="C23" s="17"/>
      <c r="D23" s="18"/>
      <c r="E23" s="19"/>
      <c r="F23" s="19"/>
      <c r="G23" s="20"/>
      <c r="H23" s="21"/>
      <c r="I23" s="21"/>
      <c r="J23" s="21"/>
      <c r="K23" s="21"/>
      <c r="L23" s="21"/>
      <c r="M23" s="21"/>
      <c r="N23" s="21"/>
      <c r="O23" s="21"/>
      <c r="P23" s="21"/>
      <c r="Q23" s="9"/>
      <c r="R23" s="24">
        <f t="shared" si="0"/>
        <v>0</v>
      </c>
      <c r="S23" s="10">
        <f t="shared" si="1"/>
        <v>0</v>
      </c>
      <c r="T23" s="11"/>
    </row>
    <row r="24" spans="1:20" x14ac:dyDescent="0.25">
      <c r="A24" s="17"/>
      <c r="B24" s="17"/>
      <c r="C24" s="17"/>
      <c r="D24" s="18"/>
      <c r="E24" s="19"/>
      <c r="F24" s="19"/>
      <c r="G24" s="20"/>
      <c r="H24" s="21"/>
      <c r="I24" s="21"/>
      <c r="J24" s="21"/>
      <c r="K24" s="21"/>
      <c r="L24" s="21"/>
      <c r="M24" s="21"/>
      <c r="N24" s="21"/>
      <c r="O24" s="21"/>
      <c r="P24" s="21"/>
      <c r="Q24" s="9"/>
      <c r="R24" s="24">
        <f t="shared" si="0"/>
        <v>0</v>
      </c>
      <c r="S24" s="10">
        <f t="shared" si="1"/>
        <v>0</v>
      </c>
      <c r="T24" s="11"/>
    </row>
    <row r="25" spans="1:20" x14ac:dyDescent="0.25">
      <c r="A25" s="17"/>
      <c r="B25" s="17"/>
      <c r="C25" s="17"/>
      <c r="D25" s="18"/>
      <c r="E25" s="19"/>
      <c r="F25" s="19"/>
      <c r="G25" s="20"/>
      <c r="H25" s="21"/>
      <c r="I25" s="21"/>
      <c r="J25" s="21"/>
      <c r="K25" s="21"/>
      <c r="L25" s="21"/>
      <c r="M25" s="21"/>
      <c r="N25" s="21"/>
      <c r="O25" s="21"/>
      <c r="P25" s="21"/>
      <c r="Q25" s="9"/>
      <c r="R25" s="24">
        <f t="shared" si="0"/>
        <v>0</v>
      </c>
      <c r="S25" s="10">
        <f t="shared" si="1"/>
        <v>0</v>
      </c>
      <c r="T25" s="11"/>
    </row>
    <row r="26" spans="1:20" x14ac:dyDescent="0.25">
      <c r="A26" s="17"/>
      <c r="B26" s="17"/>
      <c r="C26" s="17"/>
      <c r="D26" s="18"/>
      <c r="E26" s="19"/>
      <c r="F26" s="19"/>
      <c r="G26" s="20"/>
      <c r="H26" s="21"/>
      <c r="I26" s="21"/>
      <c r="J26" s="21"/>
      <c r="K26" s="21"/>
      <c r="L26" s="21"/>
      <c r="M26" s="21"/>
      <c r="N26" s="21"/>
      <c r="O26" s="21"/>
      <c r="P26" s="21"/>
      <c r="Q26" s="9"/>
      <c r="R26" s="24">
        <f t="shared" si="0"/>
        <v>0</v>
      </c>
      <c r="S26" s="10">
        <f t="shared" si="1"/>
        <v>0</v>
      </c>
      <c r="T26" s="11"/>
    </row>
    <row r="27" spans="1:20" x14ac:dyDescent="0.25">
      <c r="A27" s="17"/>
      <c r="B27" s="17"/>
      <c r="C27" s="17"/>
      <c r="D27" s="18"/>
      <c r="E27" s="19"/>
      <c r="F27" s="19"/>
      <c r="G27" s="20"/>
      <c r="H27" s="21"/>
      <c r="I27" s="21"/>
      <c r="J27" s="21"/>
      <c r="K27" s="21"/>
      <c r="L27" s="21"/>
      <c r="M27" s="21"/>
      <c r="N27" s="21"/>
      <c r="O27" s="21"/>
      <c r="P27" s="21"/>
      <c r="Q27" s="9"/>
      <c r="R27" s="24">
        <f t="shared" si="0"/>
        <v>0</v>
      </c>
      <c r="S27" s="10">
        <f t="shared" si="1"/>
        <v>0</v>
      </c>
      <c r="T27" s="11"/>
    </row>
    <row r="28" spans="1:20" x14ac:dyDescent="0.25">
      <c r="A28" s="17"/>
      <c r="B28" s="17"/>
      <c r="C28" s="17"/>
      <c r="D28" s="18"/>
      <c r="E28" s="19"/>
      <c r="F28" s="19"/>
      <c r="G28" s="20"/>
      <c r="H28" s="21"/>
      <c r="I28" s="21"/>
      <c r="J28" s="21"/>
      <c r="K28" s="21"/>
      <c r="L28" s="21"/>
      <c r="M28" s="21"/>
      <c r="N28" s="21"/>
      <c r="O28" s="21"/>
      <c r="P28" s="21"/>
      <c r="Q28" s="9"/>
      <c r="R28" s="24">
        <f t="shared" si="0"/>
        <v>0</v>
      </c>
      <c r="S28" s="10">
        <f t="shared" si="1"/>
        <v>0</v>
      </c>
      <c r="T28" s="11"/>
    </row>
    <row r="29" spans="1:20" x14ac:dyDescent="0.25">
      <c r="A29" s="17"/>
      <c r="B29" s="17"/>
      <c r="C29" s="17"/>
      <c r="D29" s="18"/>
      <c r="E29" s="19"/>
      <c r="F29" s="19"/>
      <c r="G29" s="20"/>
      <c r="H29" s="21"/>
      <c r="I29" s="21"/>
      <c r="J29" s="21"/>
      <c r="K29" s="21"/>
      <c r="L29" s="21"/>
      <c r="M29" s="21"/>
      <c r="N29" s="21"/>
      <c r="O29" s="21"/>
      <c r="P29" s="21"/>
      <c r="Q29" s="9"/>
      <c r="R29" s="24">
        <f t="shared" si="0"/>
        <v>0</v>
      </c>
      <c r="S29" s="10">
        <f t="shared" si="1"/>
        <v>0</v>
      </c>
      <c r="T29" s="11"/>
    </row>
    <row r="30" spans="1:20" x14ac:dyDescent="0.25">
      <c r="A30" s="17"/>
      <c r="B30" s="17"/>
      <c r="C30" s="17"/>
      <c r="D30" s="18"/>
      <c r="E30" s="19"/>
      <c r="F30" s="19"/>
      <c r="G30" s="20"/>
      <c r="H30" s="21"/>
      <c r="I30" s="21"/>
      <c r="J30" s="21"/>
      <c r="K30" s="21"/>
      <c r="L30" s="21"/>
      <c r="M30" s="21"/>
      <c r="N30" s="21"/>
      <c r="O30" s="21"/>
      <c r="P30" s="21"/>
      <c r="Q30" s="9"/>
      <c r="R30" s="24">
        <f t="shared" si="0"/>
        <v>0</v>
      </c>
      <c r="S30" s="10">
        <f t="shared" si="1"/>
        <v>0</v>
      </c>
      <c r="T30" s="11"/>
    </row>
    <row r="31" spans="1:20" x14ac:dyDescent="0.25">
      <c r="A31" s="17"/>
      <c r="B31" s="17"/>
      <c r="C31" s="17"/>
      <c r="D31" s="18"/>
      <c r="E31" s="19"/>
      <c r="F31" s="19"/>
      <c r="G31" s="20"/>
      <c r="H31" s="21"/>
      <c r="I31" s="21"/>
      <c r="J31" s="21"/>
      <c r="K31" s="21"/>
      <c r="L31" s="21"/>
      <c r="M31" s="21"/>
      <c r="N31" s="21"/>
      <c r="O31" s="21"/>
      <c r="P31" s="21"/>
      <c r="Q31" s="9"/>
      <c r="R31" s="24">
        <f t="shared" si="0"/>
        <v>0</v>
      </c>
      <c r="S31" s="10">
        <f t="shared" si="1"/>
        <v>0</v>
      </c>
      <c r="T31" s="11"/>
    </row>
    <row r="32" spans="1:20" x14ac:dyDescent="0.25">
      <c r="A32" s="17"/>
      <c r="B32" s="17"/>
      <c r="C32" s="17"/>
      <c r="D32" s="18"/>
      <c r="E32" s="19"/>
      <c r="F32" s="19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9"/>
      <c r="R32" s="24">
        <f t="shared" si="0"/>
        <v>0</v>
      </c>
      <c r="S32" s="10">
        <f t="shared" si="1"/>
        <v>0</v>
      </c>
      <c r="T32" s="11"/>
    </row>
    <row r="33" spans="1:20" x14ac:dyDescent="0.25">
      <c r="A33" s="17"/>
      <c r="B33" s="17"/>
      <c r="C33" s="17"/>
      <c r="D33" s="18"/>
      <c r="E33" s="19"/>
      <c r="F33" s="19"/>
      <c r="G33" s="20"/>
      <c r="H33" s="21"/>
      <c r="I33" s="21"/>
      <c r="J33" s="21"/>
      <c r="K33" s="21"/>
      <c r="L33" s="21"/>
      <c r="M33" s="21"/>
      <c r="N33" s="21"/>
      <c r="O33" s="21"/>
      <c r="P33" s="21"/>
      <c r="Q33" s="9"/>
      <c r="R33" s="24">
        <f t="shared" si="0"/>
        <v>0</v>
      </c>
      <c r="S33" s="10">
        <f t="shared" si="1"/>
        <v>0</v>
      </c>
      <c r="T33" s="11"/>
    </row>
  </sheetData>
  <mergeCells count="2">
    <mergeCell ref="A1:T1"/>
    <mergeCell ref="A3:T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zoomScale="90" zoomScaleNormal="90" workbookViewId="0">
      <selection activeCell="Y4" sqref="Y4"/>
    </sheetView>
  </sheetViews>
  <sheetFormatPr defaultRowHeight="15" x14ac:dyDescent="0.25"/>
  <cols>
    <col min="1" max="1" width="11.7109375" bestFit="1" customWidth="1"/>
    <col min="3" max="3" width="12" bestFit="1" customWidth="1"/>
    <col min="7" max="7" width="10.42578125" bestFit="1" customWidth="1"/>
    <col min="20" max="20" width="12.85546875" bestFit="1" customWidth="1"/>
  </cols>
  <sheetData>
    <row r="1" spans="1:20" ht="23.25" x14ac:dyDescent="0.25">
      <c r="A1" s="31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5.7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26" t="s">
        <v>16</v>
      </c>
      <c r="R2" s="3" t="s">
        <v>17</v>
      </c>
      <c r="S2" s="2" t="s">
        <v>18</v>
      </c>
      <c r="T2" s="3" t="s">
        <v>19</v>
      </c>
    </row>
    <row r="3" spans="1:20" ht="15.75" x14ac:dyDescent="0.25">
      <c r="A3" s="32" t="s">
        <v>25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51" x14ac:dyDescent="0.25">
      <c r="A4" s="4" t="s">
        <v>100</v>
      </c>
      <c r="B4" s="4" t="s">
        <v>101</v>
      </c>
      <c r="C4" s="4" t="s">
        <v>312</v>
      </c>
      <c r="D4" s="6" t="s">
        <v>102</v>
      </c>
      <c r="E4" s="7" t="s">
        <v>103</v>
      </c>
      <c r="F4" s="7" t="s">
        <v>104</v>
      </c>
      <c r="G4" s="4" t="s">
        <v>105</v>
      </c>
      <c r="H4" s="8">
        <v>0</v>
      </c>
      <c r="I4" s="8">
        <v>0</v>
      </c>
      <c r="J4" s="8">
        <v>2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24">
        <f t="shared" ref="R4:R17" si="0">SUM(H4:Q4)</f>
        <v>2</v>
      </c>
      <c r="S4" s="10">
        <f>R4/56</f>
        <v>3.5714285714285712E-2</v>
      </c>
      <c r="T4" s="11" t="s">
        <v>61</v>
      </c>
    </row>
    <row r="5" spans="1:20" ht="51" x14ac:dyDescent="0.25">
      <c r="A5" s="5" t="s">
        <v>106</v>
      </c>
      <c r="B5" s="5" t="s">
        <v>107</v>
      </c>
      <c r="C5" s="5" t="s">
        <v>108</v>
      </c>
      <c r="D5" s="12" t="s">
        <v>109</v>
      </c>
      <c r="E5" s="12" t="s">
        <v>103</v>
      </c>
      <c r="F5" s="7" t="s">
        <v>104</v>
      </c>
      <c r="G5" s="4" t="s">
        <v>105</v>
      </c>
      <c r="H5" s="14">
        <v>0</v>
      </c>
      <c r="I5" s="14">
        <v>0</v>
      </c>
      <c r="J5" s="14">
        <v>2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24">
        <f t="shared" si="0"/>
        <v>2</v>
      </c>
      <c r="S5" s="10">
        <f t="shared" ref="S5:S17" si="1">R5/56</f>
        <v>3.5714285714285712E-2</v>
      </c>
      <c r="T5" s="11" t="s">
        <v>61</v>
      </c>
    </row>
    <row r="6" spans="1:20" ht="51" x14ac:dyDescent="0.25">
      <c r="A6" s="4" t="s">
        <v>110</v>
      </c>
      <c r="B6" s="4" t="s">
        <v>70</v>
      </c>
      <c r="C6" s="4" t="s">
        <v>55</v>
      </c>
      <c r="D6" s="6" t="s">
        <v>111</v>
      </c>
      <c r="E6" s="7" t="s">
        <v>103</v>
      </c>
      <c r="F6" s="7" t="s">
        <v>104</v>
      </c>
      <c r="G6" s="4" t="s">
        <v>105</v>
      </c>
      <c r="H6" s="8">
        <v>1</v>
      </c>
      <c r="I6" s="8">
        <v>7</v>
      </c>
      <c r="J6" s="8">
        <v>5</v>
      </c>
      <c r="K6" s="8">
        <v>0</v>
      </c>
      <c r="L6" s="8">
        <v>0</v>
      </c>
      <c r="M6" s="8">
        <v>1</v>
      </c>
      <c r="N6" s="8">
        <v>0</v>
      </c>
      <c r="O6" s="8">
        <v>0</v>
      </c>
      <c r="P6" s="8">
        <v>3</v>
      </c>
      <c r="Q6" s="8">
        <v>0</v>
      </c>
      <c r="R6" s="24">
        <f t="shared" si="0"/>
        <v>17</v>
      </c>
      <c r="S6" s="10">
        <f t="shared" si="1"/>
        <v>0.30357142857142855</v>
      </c>
      <c r="T6" s="11" t="s">
        <v>61</v>
      </c>
    </row>
    <row r="7" spans="1:20" ht="51" x14ac:dyDescent="0.25">
      <c r="A7" s="4" t="s">
        <v>112</v>
      </c>
      <c r="B7" s="4" t="s">
        <v>113</v>
      </c>
      <c r="C7" s="4" t="s">
        <v>51</v>
      </c>
      <c r="D7" s="6" t="s">
        <v>114</v>
      </c>
      <c r="E7" s="7" t="s">
        <v>103</v>
      </c>
      <c r="F7" s="7" t="s">
        <v>104</v>
      </c>
      <c r="G7" s="4" t="s">
        <v>105</v>
      </c>
      <c r="H7" s="8">
        <v>1</v>
      </c>
      <c r="I7" s="8">
        <v>8</v>
      </c>
      <c r="J7" s="8">
        <v>5</v>
      </c>
      <c r="K7" s="8">
        <v>0</v>
      </c>
      <c r="L7" s="8">
        <v>0</v>
      </c>
      <c r="M7" s="8">
        <v>1</v>
      </c>
      <c r="N7" s="8">
        <v>0</v>
      </c>
      <c r="O7" s="8">
        <v>0</v>
      </c>
      <c r="P7" s="8">
        <v>3</v>
      </c>
      <c r="Q7" s="8">
        <v>0</v>
      </c>
      <c r="R7" s="24">
        <f t="shared" si="0"/>
        <v>18</v>
      </c>
      <c r="S7" s="10">
        <f t="shared" si="1"/>
        <v>0.32142857142857145</v>
      </c>
      <c r="T7" s="11" t="s">
        <v>61</v>
      </c>
    </row>
    <row r="8" spans="1:20" ht="38.25" x14ac:dyDescent="0.25">
      <c r="A8" s="5" t="s">
        <v>115</v>
      </c>
      <c r="B8" s="5" t="s">
        <v>42</v>
      </c>
      <c r="C8" s="5" t="s">
        <v>94</v>
      </c>
      <c r="D8" s="12" t="s">
        <v>116</v>
      </c>
      <c r="E8" s="12" t="s">
        <v>117</v>
      </c>
      <c r="F8" s="7" t="s">
        <v>104</v>
      </c>
      <c r="G8" s="13" t="s">
        <v>118</v>
      </c>
      <c r="H8" s="14">
        <v>0</v>
      </c>
      <c r="I8" s="14">
        <v>4</v>
      </c>
      <c r="J8" s="14">
        <v>5</v>
      </c>
      <c r="K8" s="14">
        <v>0</v>
      </c>
      <c r="L8" s="14">
        <v>0</v>
      </c>
      <c r="M8" s="14">
        <v>1</v>
      </c>
      <c r="N8" s="14">
        <v>3</v>
      </c>
      <c r="O8" s="14">
        <v>2</v>
      </c>
      <c r="P8" s="14">
        <v>0</v>
      </c>
      <c r="Q8" s="14">
        <v>9</v>
      </c>
      <c r="R8" s="24">
        <f t="shared" si="0"/>
        <v>24</v>
      </c>
      <c r="S8" s="10">
        <f t="shared" si="1"/>
        <v>0.42857142857142855</v>
      </c>
      <c r="T8" s="11" t="s">
        <v>61</v>
      </c>
    </row>
    <row r="9" spans="1:20" ht="51" x14ac:dyDescent="0.25">
      <c r="A9" s="5" t="s">
        <v>119</v>
      </c>
      <c r="B9" s="5" t="s">
        <v>30</v>
      </c>
      <c r="C9" s="5" t="s">
        <v>31</v>
      </c>
      <c r="D9" s="12" t="s">
        <v>120</v>
      </c>
      <c r="E9" s="12" t="s">
        <v>103</v>
      </c>
      <c r="F9" s="7" t="s">
        <v>104</v>
      </c>
      <c r="G9" s="4" t="s">
        <v>105</v>
      </c>
      <c r="H9" s="14">
        <v>0</v>
      </c>
      <c r="I9" s="14">
        <v>7</v>
      </c>
      <c r="J9" s="14">
        <v>5</v>
      </c>
      <c r="K9" s="14">
        <v>0</v>
      </c>
      <c r="L9" s="14">
        <v>0</v>
      </c>
      <c r="M9" s="14">
        <v>1</v>
      </c>
      <c r="N9" s="14">
        <v>0</v>
      </c>
      <c r="O9" s="14">
        <v>0</v>
      </c>
      <c r="P9" s="14">
        <v>5</v>
      </c>
      <c r="Q9" s="14">
        <v>14</v>
      </c>
      <c r="R9" s="24">
        <f t="shared" si="0"/>
        <v>32</v>
      </c>
      <c r="S9" s="10">
        <f t="shared" si="1"/>
        <v>0.5714285714285714</v>
      </c>
      <c r="T9" s="11" t="s">
        <v>311</v>
      </c>
    </row>
    <row r="10" spans="1:20" ht="38.25" x14ac:dyDescent="0.25">
      <c r="A10" s="5" t="s">
        <v>121</v>
      </c>
      <c r="B10" s="5" t="s">
        <v>122</v>
      </c>
      <c r="C10" s="5" t="s">
        <v>123</v>
      </c>
      <c r="D10" s="12" t="s">
        <v>124</v>
      </c>
      <c r="E10" s="12" t="s">
        <v>117</v>
      </c>
      <c r="F10" s="7" t="s">
        <v>104</v>
      </c>
      <c r="G10" s="13" t="s">
        <v>118</v>
      </c>
      <c r="H10" s="14">
        <v>0</v>
      </c>
      <c r="I10" s="14">
        <v>6</v>
      </c>
      <c r="J10" s="14">
        <v>1</v>
      </c>
      <c r="K10" s="14">
        <v>0</v>
      </c>
      <c r="L10" s="14">
        <v>0</v>
      </c>
      <c r="M10" s="14">
        <v>0</v>
      </c>
      <c r="N10" s="14">
        <v>3</v>
      </c>
      <c r="O10" s="14">
        <v>2</v>
      </c>
      <c r="P10" s="14">
        <v>2</v>
      </c>
      <c r="Q10" s="14">
        <v>15</v>
      </c>
      <c r="R10" s="24">
        <f t="shared" si="0"/>
        <v>29</v>
      </c>
      <c r="S10" s="10">
        <f t="shared" si="1"/>
        <v>0.5178571428571429</v>
      </c>
      <c r="T10" s="11" t="s">
        <v>311</v>
      </c>
    </row>
    <row r="11" spans="1:20" ht="51" x14ac:dyDescent="0.25">
      <c r="A11" s="15" t="s">
        <v>125</v>
      </c>
      <c r="B11" s="13" t="s">
        <v>63</v>
      </c>
      <c r="C11" s="13" t="s">
        <v>126</v>
      </c>
      <c r="D11" s="12" t="s">
        <v>127</v>
      </c>
      <c r="E11" s="12" t="s">
        <v>103</v>
      </c>
      <c r="F11" s="7" t="s">
        <v>104</v>
      </c>
      <c r="G11" s="4" t="s">
        <v>105</v>
      </c>
      <c r="H11" s="16">
        <v>1</v>
      </c>
      <c r="I11" s="16">
        <v>7</v>
      </c>
      <c r="J11" s="16">
        <v>5</v>
      </c>
      <c r="K11" s="16">
        <v>0</v>
      </c>
      <c r="L11" s="16">
        <v>0</v>
      </c>
      <c r="M11" s="16">
        <v>1</v>
      </c>
      <c r="N11" s="16">
        <v>6</v>
      </c>
      <c r="O11" s="16">
        <v>0</v>
      </c>
      <c r="P11" s="16">
        <v>5</v>
      </c>
      <c r="Q11" s="16">
        <v>12</v>
      </c>
      <c r="R11" s="24">
        <f t="shared" si="0"/>
        <v>37</v>
      </c>
      <c r="S11" s="10">
        <f t="shared" si="1"/>
        <v>0.6607142857142857</v>
      </c>
      <c r="T11" s="11" t="s">
        <v>311</v>
      </c>
    </row>
    <row r="12" spans="1:20" ht="51" x14ac:dyDescent="0.25">
      <c r="A12" s="4" t="s">
        <v>128</v>
      </c>
      <c r="B12" s="4" t="s">
        <v>129</v>
      </c>
      <c r="C12" s="4" t="s">
        <v>108</v>
      </c>
      <c r="D12" s="6" t="s">
        <v>130</v>
      </c>
      <c r="E12" s="7" t="s">
        <v>117</v>
      </c>
      <c r="F12" s="7" t="s">
        <v>104</v>
      </c>
      <c r="G12" s="4" t="s">
        <v>118</v>
      </c>
      <c r="H12" s="8">
        <v>1</v>
      </c>
      <c r="I12" s="8">
        <v>3</v>
      </c>
      <c r="J12" s="8">
        <v>3</v>
      </c>
      <c r="K12" s="8">
        <v>3</v>
      </c>
      <c r="L12" s="8">
        <v>0</v>
      </c>
      <c r="M12" s="8">
        <v>1</v>
      </c>
      <c r="N12" s="8">
        <v>3</v>
      </c>
      <c r="O12" s="8">
        <v>4</v>
      </c>
      <c r="P12" s="8">
        <v>1</v>
      </c>
      <c r="Q12" s="8">
        <v>0</v>
      </c>
      <c r="R12" s="24">
        <f t="shared" si="0"/>
        <v>19</v>
      </c>
      <c r="S12" s="10">
        <f t="shared" si="1"/>
        <v>0.3392857142857143</v>
      </c>
      <c r="T12" s="11" t="s">
        <v>61</v>
      </c>
    </row>
    <row r="13" spans="1:20" ht="38.25" x14ac:dyDescent="0.25">
      <c r="A13" s="5" t="s">
        <v>131</v>
      </c>
      <c r="B13" s="5" t="s">
        <v>63</v>
      </c>
      <c r="C13" s="5" t="s">
        <v>132</v>
      </c>
      <c r="D13" s="12" t="s">
        <v>133</v>
      </c>
      <c r="E13" s="12" t="s">
        <v>117</v>
      </c>
      <c r="F13" s="7" t="s">
        <v>104</v>
      </c>
      <c r="G13" s="13" t="s">
        <v>118</v>
      </c>
      <c r="H13" s="14">
        <v>1</v>
      </c>
      <c r="I13" s="14">
        <v>4</v>
      </c>
      <c r="J13" s="14">
        <v>5</v>
      </c>
      <c r="K13" s="14">
        <v>3</v>
      </c>
      <c r="L13" s="14">
        <v>0</v>
      </c>
      <c r="M13" s="14">
        <v>1</v>
      </c>
      <c r="N13" s="14">
        <v>4</v>
      </c>
      <c r="O13" s="14">
        <v>4</v>
      </c>
      <c r="P13" s="14">
        <v>0</v>
      </c>
      <c r="Q13" s="14">
        <v>12</v>
      </c>
      <c r="R13" s="24">
        <f t="shared" si="0"/>
        <v>34</v>
      </c>
      <c r="S13" s="10">
        <f t="shared" si="1"/>
        <v>0.6071428571428571</v>
      </c>
      <c r="T13" s="11" t="s">
        <v>311</v>
      </c>
    </row>
    <row r="14" spans="1:20" ht="38.25" x14ac:dyDescent="0.25">
      <c r="A14" s="15" t="s">
        <v>134</v>
      </c>
      <c r="B14" s="13" t="s">
        <v>135</v>
      </c>
      <c r="C14" s="13" t="s">
        <v>136</v>
      </c>
      <c r="D14" s="12" t="s">
        <v>137</v>
      </c>
      <c r="E14" s="12" t="s">
        <v>117</v>
      </c>
      <c r="F14" s="7" t="s">
        <v>104</v>
      </c>
      <c r="G14" s="5" t="s">
        <v>118</v>
      </c>
      <c r="H14" s="16">
        <v>0</v>
      </c>
      <c r="I14" s="16">
        <v>5</v>
      </c>
      <c r="J14" s="16">
        <v>2</v>
      </c>
      <c r="K14" s="16">
        <v>3</v>
      </c>
      <c r="L14" s="16">
        <v>3</v>
      </c>
      <c r="M14" s="16">
        <v>1</v>
      </c>
      <c r="N14" s="16">
        <v>0</v>
      </c>
      <c r="O14" s="16">
        <v>4</v>
      </c>
      <c r="P14" s="16">
        <v>0</v>
      </c>
      <c r="Q14" s="16">
        <v>10</v>
      </c>
      <c r="R14" s="24">
        <f t="shared" si="0"/>
        <v>28</v>
      </c>
      <c r="S14" s="10">
        <f t="shared" si="1"/>
        <v>0.5</v>
      </c>
      <c r="T14" s="11" t="s">
        <v>61</v>
      </c>
    </row>
    <row r="15" spans="1:20" ht="38.25" x14ac:dyDescent="0.25">
      <c r="A15" s="17" t="s">
        <v>138</v>
      </c>
      <c r="B15" s="17" t="s">
        <v>66</v>
      </c>
      <c r="C15" s="17" t="s">
        <v>67</v>
      </c>
      <c r="D15" s="18" t="s">
        <v>139</v>
      </c>
      <c r="E15" s="19" t="s">
        <v>117</v>
      </c>
      <c r="F15" s="7" t="s">
        <v>104</v>
      </c>
      <c r="G15" s="20" t="s">
        <v>118</v>
      </c>
      <c r="H15" s="21">
        <v>0</v>
      </c>
      <c r="I15" s="21">
        <v>4</v>
      </c>
      <c r="J15" s="21">
        <v>3</v>
      </c>
      <c r="K15" s="21">
        <v>0</v>
      </c>
      <c r="L15" s="21">
        <v>3</v>
      </c>
      <c r="M15" s="21">
        <v>1</v>
      </c>
      <c r="N15" s="21">
        <v>0</v>
      </c>
      <c r="O15" s="21">
        <v>4</v>
      </c>
      <c r="P15" s="21">
        <v>3</v>
      </c>
      <c r="Q15" s="21">
        <v>8</v>
      </c>
      <c r="R15" s="24">
        <f t="shared" si="0"/>
        <v>26</v>
      </c>
      <c r="S15" s="10">
        <f t="shared" si="1"/>
        <v>0.4642857142857143</v>
      </c>
      <c r="T15" s="11" t="s">
        <v>61</v>
      </c>
    </row>
    <row r="16" spans="1:20" ht="51" x14ac:dyDescent="0.25">
      <c r="A16" s="5" t="s">
        <v>140</v>
      </c>
      <c r="B16" s="5" t="s">
        <v>141</v>
      </c>
      <c r="C16" s="5" t="s">
        <v>142</v>
      </c>
      <c r="D16" s="12" t="s">
        <v>143</v>
      </c>
      <c r="E16" s="12" t="s">
        <v>103</v>
      </c>
      <c r="F16" s="7" t="s">
        <v>104</v>
      </c>
      <c r="G16" s="4" t="s">
        <v>105</v>
      </c>
      <c r="H16" s="14">
        <v>0</v>
      </c>
      <c r="I16" s="14">
        <v>6</v>
      </c>
      <c r="J16" s="14">
        <v>5</v>
      </c>
      <c r="K16" s="14">
        <v>0</v>
      </c>
      <c r="L16" s="14">
        <v>0</v>
      </c>
      <c r="M16" s="14">
        <v>0</v>
      </c>
      <c r="N16" s="14">
        <v>3</v>
      </c>
      <c r="O16" s="14">
        <v>0</v>
      </c>
      <c r="P16" s="14">
        <v>0</v>
      </c>
      <c r="Q16" s="14">
        <v>12</v>
      </c>
      <c r="R16" s="24">
        <f t="shared" si="0"/>
        <v>26</v>
      </c>
      <c r="S16" s="10">
        <f t="shared" si="1"/>
        <v>0.4642857142857143</v>
      </c>
      <c r="T16" s="11" t="s">
        <v>61</v>
      </c>
    </row>
    <row r="17" spans="1:20" ht="38.25" x14ac:dyDescent="0.25">
      <c r="A17" s="15" t="s">
        <v>144</v>
      </c>
      <c r="B17" s="13" t="s">
        <v>145</v>
      </c>
      <c r="C17" s="13" t="s">
        <v>55</v>
      </c>
      <c r="D17" s="12" t="s">
        <v>146</v>
      </c>
      <c r="E17" s="12" t="s">
        <v>117</v>
      </c>
      <c r="F17" s="7" t="s">
        <v>104</v>
      </c>
      <c r="G17" s="5" t="s">
        <v>118</v>
      </c>
      <c r="H17" s="16">
        <v>1</v>
      </c>
      <c r="I17" s="16">
        <v>5</v>
      </c>
      <c r="J17" s="16">
        <v>3</v>
      </c>
      <c r="K17" s="16">
        <v>3</v>
      </c>
      <c r="L17" s="16">
        <v>3</v>
      </c>
      <c r="M17" s="16">
        <v>1</v>
      </c>
      <c r="N17" s="16">
        <v>7</v>
      </c>
      <c r="O17" s="16">
        <v>3</v>
      </c>
      <c r="P17" s="16">
        <v>2</v>
      </c>
      <c r="Q17" s="16">
        <v>11</v>
      </c>
      <c r="R17" s="24">
        <f t="shared" si="0"/>
        <v>39</v>
      </c>
      <c r="S17" s="10">
        <f t="shared" si="1"/>
        <v>0.6964285714285714</v>
      </c>
      <c r="T17" s="11" t="s">
        <v>309</v>
      </c>
    </row>
    <row r="18" spans="1:20" x14ac:dyDescent="0.25">
      <c r="A18" s="22"/>
      <c r="B18" s="5"/>
      <c r="C18" s="5"/>
      <c r="D18" s="12"/>
      <c r="E18" s="23"/>
      <c r="F18" s="12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24">
        <f t="shared" ref="R18:R33" si="2">SUM(H18:Q18)</f>
        <v>0</v>
      </c>
      <c r="S18" s="10">
        <f t="shared" ref="S18:S33" si="3">R18/56</f>
        <v>0</v>
      </c>
      <c r="T18" s="11"/>
    </row>
    <row r="19" spans="1:20" x14ac:dyDescent="0.25">
      <c r="A19" s="22"/>
      <c r="B19" s="5"/>
      <c r="C19" s="5"/>
      <c r="D19" s="12"/>
      <c r="E19" s="12"/>
      <c r="F19" s="12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24">
        <f t="shared" si="2"/>
        <v>0</v>
      </c>
      <c r="S19" s="10">
        <f t="shared" si="3"/>
        <v>0</v>
      </c>
      <c r="T19" s="11"/>
    </row>
    <row r="20" spans="1:20" x14ac:dyDescent="0.25">
      <c r="A20" s="5"/>
      <c r="B20" s="5"/>
      <c r="C20" s="5"/>
      <c r="D20" s="12"/>
      <c r="E20" s="23"/>
      <c r="F20" s="12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24">
        <f t="shared" si="2"/>
        <v>0</v>
      </c>
      <c r="S20" s="10">
        <f t="shared" si="3"/>
        <v>0</v>
      </c>
      <c r="T20" s="11"/>
    </row>
    <row r="21" spans="1:20" x14ac:dyDescent="0.25">
      <c r="A21" s="5"/>
      <c r="B21" s="5"/>
      <c r="C21" s="5"/>
      <c r="D21" s="12"/>
      <c r="E21" s="23"/>
      <c r="F21" s="23"/>
      <c r="G21" s="1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24">
        <f t="shared" si="2"/>
        <v>0</v>
      </c>
      <c r="S21" s="10">
        <f t="shared" si="3"/>
        <v>0</v>
      </c>
      <c r="T21" s="11"/>
    </row>
    <row r="22" spans="1:20" x14ac:dyDescent="0.25">
      <c r="A22" s="17"/>
      <c r="B22" s="17"/>
      <c r="C22" s="17"/>
      <c r="D22" s="18"/>
      <c r="E22" s="19"/>
      <c r="F22" s="19"/>
      <c r="G22" s="2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4">
        <f t="shared" si="2"/>
        <v>0</v>
      </c>
      <c r="S22" s="10">
        <f t="shared" si="3"/>
        <v>0</v>
      </c>
      <c r="T22" s="11"/>
    </row>
    <row r="23" spans="1:20" x14ac:dyDescent="0.25">
      <c r="A23" s="17"/>
      <c r="B23" s="17"/>
      <c r="C23" s="17"/>
      <c r="D23" s="18"/>
      <c r="E23" s="19"/>
      <c r="F23" s="19"/>
      <c r="G23" s="20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4">
        <f t="shared" si="2"/>
        <v>0</v>
      </c>
      <c r="S23" s="10">
        <f t="shared" si="3"/>
        <v>0</v>
      </c>
      <c r="T23" s="11"/>
    </row>
    <row r="24" spans="1:20" x14ac:dyDescent="0.25">
      <c r="A24" s="17"/>
      <c r="B24" s="17"/>
      <c r="C24" s="17"/>
      <c r="D24" s="18"/>
      <c r="E24" s="19"/>
      <c r="F24" s="19"/>
      <c r="G24" s="20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4">
        <f t="shared" si="2"/>
        <v>0</v>
      </c>
      <c r="S24" s="10">
        <f t="shared" si="3"/>
        <v>0</v>
      </c>
      <c r="T24" s="11"/>
    </row>
    <row r="25" spans="1:20" x14ac:dyDescent="0.25">
      <c r="A25" s="17"/>
      <c r="B25" s="17"/>
      <c r="C25" s="17"/>
      <c r="D25" s="18"/>
      <c r="E25" s="19"/>
      <c r="F25" s="19"/>
      <c r="G25" s="20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4">
        <f t="shared" si="2"/>
        <v>0</v>
      </c>
      <c r="S25" s="10">
        <f t="shared" si="3"/>
        <v>0</v>
      </c>
      <c r="T25" s="11"/>
    </row>
    <row r="26" spans="1:20" x14ac:dyDescent="0.25">
      <c r="A26" s="17"/>
      <c r="B26" s="17"/>
      <c r="C26" s="17"/>
      <c r="D26" s="18"/>
      <c r="E26" s="19"/>
      <c r="F26" s="19"/>
      <c r="G26" s="20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4">
        <f t="shared" si="2"/>
        <v>0</v>
      </c>
      <c r="S26" s="10">
        <f t="shared" si="3"/>
        <v>0</v>
      </c>
      <c r="T26" s="11"/>
    </row>
    <row r="27" spans="1:20" x14ac:dyDescent="0.25">
      <c r="A27" s="17"/>
      <c r="B27" s="17"/>
      <c r="C27" s="17"/>
      <c r="D27" s="18"/>
      <c r="E27" s="19"/>
      <c r="F27" s="19"/>
      <c r="G27" s="20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4">
        <f t="shared" si="2"/>
        <v>0</v>
      </c>
      <c r="S27" s="10">
        <f t="shared" si="3"/>
        <v>0</v>
      </c>
      <c r="T27" s="11"/>
    </row>
    <row r="28" spans="1:20" x14ac:dyDescent="0.25">
      <c r="A28" s="17"/>
      <c r="B28" s="17"/>
      <c r="C28" s="17"/>
      <c r="D28" s="18"/>
      <c r="E28" s="19"/>
      <c r="F28" s="19"/>
      <c r="G28" s="20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4">
        <f t="shared" si="2"/>
        <v>0</v>
      </c>
      <c r="S28" s="10">
        <f t="shared" si="3"/>
        <v>0</v>
      </c>
      <c r="T28" s="11"/>
    </row>
    <row r="29" spans="1:20" x14ac:dyDescent="0.25">
      <c r="A29" s="17"/>
      <c r="B29" s="17"/>
      <c r="C29" s="17"/>
      <c r="D29" s="18"/>
      <c r="E29" s="19"/>
      <c r="F29" s="19"/>
      <c r="G29" s="20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4">
        <f t="shared" si="2"/>
        <v>0</v>
      </c>
      <c r="S29" s="10">
        <f t="shared" si="3"/>
        <v>0</v>
      </c>
      <c r="T29" s="11"/>
    </row>
    <row r="30" spans="1:20" x14ac:dyDescent="0.25">
      <c r="A30" s="17"/>
      <c r="B30" s="17"/>
      <c r="C30" s="17"/>
      <c r="D30" s="18"/>
      <c r="E30" s="19"/>
      <c r="F30" s="19"/>
      <c r="G30" s="20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4">
        <f t="shared" si="2"/>
        <v>0</v>
      </c>
      <c r="S30" s="10">
        <f t="shared" si="3"/>
        <v>0</v>
      </c>
      <c r="T30" s="11"/>
    </row>
    <row r="31" spans="1:20" x14ac:dyDescent="0.25">
      <c r="A31" s="17"/>
      <c r="B31" s="17"/>
      <c r="C31" s="17"/>
      <c r="D31" s="18"/>
      <c r="E31" s="19"/>
      <c r="F31" s="19"/>
      <c r="G31" s="20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4">
        <f t="shared" si="2"/>
        <v>0</v>
      </c>
      <c r="S31" s="10">
        <f t="shared" si="3"/>
        <v>0</v>
      </c>
      <c r="T31" s="11"/>
    </row>
    <row r="32" spans="1:20" x14ac:dyDescent="0.25">
      <c r="A32" s="17"/>
      <c r="B32" s="17"/>
      <c r="C32" s="17"/>
      <c r="D32" s="18"/>
      <c r="E32" s="19"/>
      <c r="F32" s="19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4">
        <f t="shared" si="2"/>
        <v>0</v>
      </c>
      <c r="S32" s="10">
        <f t="shared" si="3"/>
        <v>0</v>
      </c>
      <c r="T32" s="11"/>
    </row>
    <row r="33" spans="1:20" x14ac:dyDescent="0.25">
      <c r="A33" s="17"/>
      <c r="B33" s="17"/>
      <c r="C33" s="17"/>
      <c r="D33" s="18"/>
      <c r="E33" s="19"/>
      <c r="F33" s="19"/>
      <c r="G33" s="20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4">
        <f t="shared" si="2"/>
        <v>0</v>
      </c>
      <c r="S33" s="10">
        <f t="shared" si="3"/>
        <v>0</v>
      </c>
      <c r="T33" s="11"/>
    </row>
  </sheetData>
  <mergeCells count="2">
    <mergeCell ref="A1:T1"/>
    <mergeCell ref="A3:T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zoomScale="90" zoomScaleNormal="90" workbookViewId="0">
      <selection activeCell="I23" sqref="I23"/>
    </sheetView>
  </sheetViews>
  <sheetFormatPr defaultRowHeight="15" x14ac:dyDescent="0.25"/>
  <cols>
    <col min="1" max="1" width="11.7109375" bestFit="1" customWidth="1"/>
    <col min="3" max="3" width="12" bestFit="1" customWidth="1"/>
    <col min="7" max="7" width="10.42578125" bestFit="1" customWidth="1"/>
    <col min="19" max="19" width="12.85546875" bestFit="1" customWidth="1"/>
  </cols>
  <sheetData>
    <row r="1" spans="1:19" ht="23.25" x14ac:dyDescent="0.25">
      <c r="A1" s="31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15.7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17</v>
      </c>
      <c r="R2" s="2" t="s">
        <v>18</v>
      </c>
      <c r="S2" s="3" t="s">
        <v>19</v>
      </c>
    </row>
    <row r="3" spans="1:19" ht="15.75" x14ac:dyDescent="0.25">
      <c r="A3" s="32" t="s">
        <v>26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25.5" customHeight="1" x14ac:dyDescent="0.25">
      <c r="A4" s="4" t="s">
        <v>29</v>
      </c>
      <c r="B4" s="4" t="s">
        <v>30</v>
      </c>
      <c r="C4" s="4" t="s">
        <v>31</v>
      </c>
      <c r="D4" s="6" t="s">
        <v>32</v>
      </c>
      <c r="E4" s="7">
        <v>10</v>
      </c>
      <c r="F4" s="7" t="s">
        <v>99</v>
      </c>
      <c r="G4" s="4" t="s">
        <v>98</v>
      </c>
      <c r="H4" s="8">
        <v>0</v>
      </c>
      <c r="I4" s="8">
        <v>2</v>
      </c>
      <c r="J4" s="8">
        <v>0</v>
      </c>
      <c r="K4" s="8">
        <v>0</v>
      </c>
      <c r="L4" s="8">
        <v>1</v>
      </c>
      <c r="M4" s="8">
        <v>0</v>
      </c>
      <c r="N4" s="8">
        <v>0</v>
      </c>
      <c r="O4" s="8">
        <v>0</v>
      </c>
      <c r="P4" s="8">
        <v>0</v>
      </c>
      <c r="Q4" s="24">
        <f t="shared" ref="Q4:Q15" si="0">SUM(H4:P4)</f>
        <v>3</v>
      </c>
      <c r="R4" s="10">
        <f>Q4/68</f>
        <v>4.4117647058823532E-2</v>
      </c>
      <c r="S4" s="11" t="s">
        <v>61</v>
      </c>
    </row>
    <row r="5" spans="1:19" ht="51" x14ac:dyDescent="0.25">
      <c r="A5" s="5" t="s">
        <v>33</v>
      </c>
      <c r="B5" s="5" t="s">
        <v>34</v>
      </c>
      <c r="C5" s="5" t="s">
        <v>35</v>
      </c>
      <c r="D5" s="12" t="s">
        <v>36</v>
      </c>
      <c r="E5" s="12">
        <v>10</v>
      </c>
      <c r="F5" s="12" t="s">
        <v>99</v>
      </c>
      <c r="G5" s="4" t="s">
        <v>98</v>
      </c>
      <c r="H5" s="14">
        <v>0</v>
      </c>
      <c r="I5" s="14">
        <v>2</v>
      </c>
      <c r="J5" s="14">
        <v>0</v>
      </c>
      <c r="K5" s="14">
        <v>0</v>
      </c>
      <c r="L5" s="14">
        <v>8</v>
      </c>
      <c r="M5" s="14">
        <v>0</v>
      </c>
      <c r="N5" s="14">
        <v>1</v>
      </c>
      <c r="O5" s="14">
        <v>0</v>
      </c>
      <c r="P5" s="14">
        <v>0</v>
      </c>
      <c r="Q5" s="24">
        <f t="shared" si="0"/>
        <v>11</v>
      </c>
      <c r="R5" s="10">
        <f t="shared" ref="R5:R15" si="1">Q5/68</f>
        <v>0.16176470588235295</v>
      </c>
      <c r="S5" s="11" t="s">
        <v>61</v>
      </c>
    </row>
    <row r="6" spans="1:19" ht="51" x14ac:dyDescent="0.25">
      <c r="A6" s="4" t="s">
        <v>37</v>
      </c>
      <c r="B6" s="4" t="s">
        <v>38</v>
      </c>
      <c r="C6" s="4" t="s">
        <v>39</v>
      </c>
      <c r="D6" s="6" t="s">
        <v>40</v>
      </c>
      <c r="E6" s="7">
        <v>10</v>
      </c>
      <c r="F6" s="7" t="s">
        <v>99</v>
      </c>
      <c r="G6" s="4" t="s">
        <v>98</v>
      </c>
      <c r="H6" s="8">
        <v>0</v>
      </c>
      <c r="I6" s="8">
        <v>1</v>
      </c>
      <c r="J6" s="8">
        <v>0</v>
      </c>
      <c r="K6" s="8">
        <v>0</v>
      </c>
      <c r="L6" s="8">
        <v>6</v>
      </c>
      <c r="M6" s="8">
        <v>0</v>
      </c>
      <c r="N6" s="8">
        <v>0</v>
      </c>
      <c r="O6" s="8">
        <v>0</v>
      </c>
      <c r="P6" s="8">
        <v>0</v>
      </c>
      <c r="Q6" s="24">
        <f t="shared" si="0"/>
        <v>7</v>
      </c>
      <c r="R6" s="10">
        <f t="shared" si="1"/>
        <v>0.10294117647058823</v>
      </c>
      <c r="S6" s="11" t="s">
        <v>61</v>
      </c>
    </row>
    <row r="7" spans="1:19" ht="51" x14ac:dyDescent="0.25">
      <c r="A7" s="4" t="s">
        <v>41</v>
      </c>
      <c r="B7" s="4" t="s">
        <v>42</v>
      </c>
      <c r="C7" s="4" t="s">
        <v>43</v>
      </c>
      <c r="D7" s="6" t="s">
        <v>44</v>
      </c>
      <c r="E7" s="7">
        <v>10</v>
      </c>
      <c r="F7" s="7" t="s">
        <v>99</v>
      </c>
      <c r="G7" s="4" t="s">
        <v>98</v>
      </c>
      <c r="H7" s="8">
        <v>1</v>
      </c>
      <c r="I7" s="8">
        <v>1</v>
      </c>
      <c r="J7" s="8">
        <v>1</v>
      </c>
      <c r="K7" s="8">
        <v>0</v>
      </c>
      <c r="L7" s="8">
        <v>8</v>
      </c>
      <c r="M7" s="8">
        <v>1</v>
      </c>
      <c r="N7" s="8">
        <v>0.5</v>
      </c>
      <c r="O7" s="8">
        <v>0</v>
      </c>
      <c r="P7" s="8">
        <v>5</v>
      </c>
      <c r="Q7" s="24">
        <f t="shared" si="0"/>
        <v>17.5</v>
      </c>
      <c r="R7" s="10">
        <f t="shared" si="1"/>
        <v>0.25735294117647056</v>
      </c>
      <c r="S7" s="11" t="s">
        <v>61</v>
      </c>
    </row>
    <row r="8" spans="1:19" x14ac:dyDescent="0.25">
      <c r="A8" s="5" t="s">
        <v>45</v>
      </c>
      <c r="B8" s="5" t="s">
        <v>46</v>
      </c>
      <c r="C8" s="5" t="s">
        <v>47</v>
      </c>
      <c r="D8" s="12" t="s">
        <v>48</v>
      </c>
      <c r="E8" s="12">
        <v>10</v>
      </c>
      <c r="F8" s="12" t="s">
        <v>99</v>
      </c>
      <c r="G8" s="13" t="s">
        <v>98</v>
      </c>
      <c r="H8" s="14">
        <v>8</v>
      </c>
      <c r="I8" s="14">
        <v>3</v>
      </c>
      <c r="J8" s="14">
        <v>0</v>
      </c>
      <c r="K8" s="14">
        <v>1</v>
      </c>
      <c r="L8" s="14">
        <v>2</v>
      </c>
      <c r="M8" s="14">
        <v>0</v>
      </c>
      <c r="N8" s="14">
        <v>1</v>
      </c>
      <c r="O8" s="14">
        <v>0.5</v>
      </c>
      <c r="P8" s="14">
        <v>0</v>
      </c>
      <c r="Q8" s="24">
        <f t="shared" si="0"/>
        <v>15.5</v>
      </c>
      <c r="R8" s="10">
        <f t="shared" si="1"/>
        <v>0.22794117647058823</v>
      </c>
      <c r="S8" s="11" t="s">
        <v>61</v>
      </c>
    </row>
    <row r="9" spans="1:19" x14ac:dyDescent="0.25">
      <c r="A9" s="5" t="s">
        <v>49</v>
      </c>
      <c r="B9" s="5" t="s">
        <v>50</v>
      </c>
      <c r="C9" s="5" t="s">
        <v>51</v>
      </c>
      <c r="D9" s="12" t="s">
        <v>52</v>
      </c>
      <c r="E9" s="12">
        <v>10</v>
      </c>
      <c r="F9" s="12" t="s">
        <v>99</v>
      </c>
      <c r="G9" s="13" t="s">
        <v>98</v>
      </c>
      <c r="H9" s="14">
        <v>9</v>
      </c>
      <c r="I9" s="14">
        <v>1</v>
      </c>
      <c r="J9" s="14">
        <v>0</v>
      </c>
      <c r="K9" s="14">
        <v>1</v>
      </c>
      <c r="L9" s="14">
        <v>2</v>
      </c>
      <c r="M9" s="14">
        <v>0</v>
      </c>
      <c r="N9" s="14">
        <v>0</v>
      </c>
      <c r="O9" s="14">
        <v>0</v>
      </c>
      <c r="P9" s="14">
        <v>0</v>
      </c>
      <c r="Q9" s="24">
        <f t="shared" si="0"/>
        <v>13</v>
      </c>
      <c r="R9" s="10">
        <f t="shared" si="1"/>
        <v>0.19117647058823528</v>
      </c>
      <c r="S9" s="11" t="s">
        <v>61</v>
      </c>
    </row>
    <row r="10" spans="1:19" x14ac:dyDescent="0.25">
      <c r="A10" s="5" t="s">
        <v>53</v>
      </c>
      <c r="B10" s="5" t="s">
        <v>54</v>
      </c>
      <c r="C10" s="5" t="s">
        <v>55</v>
      </c>
      <c r="D10" s="12" t="s">
        <v>56</v>
      </c>
      <c r="E10" s="12">
        <v>10</v>
      </c>
      <c r="F10" s="12" t="s">
        <v>99</v>
      </c>
      <c r="G10" s="13" t="s">
        <v>98</v>
      </c>
      <c r="H10" s="14">
        <v>0</v>
      </c>
      <c r="I10" s="14">
        <v>0</v>
      </c>
      <c r="J10" s="14">
        <v>1</v>
      </c>
      <c r="K10" s="14">
        <v>0</v>
      </c>
      <c r="L10" s="14">
        <v>6</v>
      </c>
      <c r="M10" s="14">
        <v>2</v>
      </c>
      <c r="N10" s="14">
        <v>0</v>
      </c>
      <c r="O10" s="14">
        <v>1.5</v>
      </c>
      <c r="P10" s="14">
        <v>1</v>
      </c>
      <c r="Q10" s="24">
        <f t="shared" si="0"/>
        <v>11.5</v>
      </c>
      <c r="R10" s="10">
        <f t="shared" si="1"/>
        <v>0.16911764705882354</v>
      </c>
      <c r="S10" s="11" t="s">
        <v>61</v>
      </c>
    </row>
    <row r="11" spans="1:19" x14ac:dyDescent="0.25">
      <c r="A11" s="15" t="s">
        <v>60</v>
      </c>
      <c r="B11" s="13" t="s">
        <v>57</v>
      </c>
      <c r="C11" s="13" t="s">
        <v>58</v>
      </c>
      <c r="D11" s="12" t="s">
        <v>59</v>
      </c>
      <c r="E11" s="12">
        <v>10</v>
      </c>
      <c r="F11" s="12" t="s">
        <v>99</v>
      </c>
      <c r="G11" s="5" t="s">
        <v>98</v>
      </c>
      <c r="H11" s="16">
        <v>9</v>
      </c>
      <c r="I11" s="16">
        <v>1</v>
      </c>
      <c r="J11" s="16">
        <v>0</v>
      </c>
      <c r="K11" s="16">
        <v>1</v>
      </c>
      <c r="L11" s="16">
        <v>8</v>
      </c>
      <c r="M11" s="16">
        <v>0</v>
      </c>
      <c r="N11" s="16">
        <v>0</v>
      </c>
      <c r="O11" s="16">
        <v>2</v>
      </c>
      <c r="P11" s="16">
        <v>0</v>
      </c>
      <c r="Q11" s="24">
        <f t="shared" si="0"/>
        <v>21</v>
      </c>
      <c r="R11" s="10">
        <f t="shared" si="1"/>
        <v>0.30882352941176472</v>
      </c>
      <c r="S11" s="11" t="s">
        <v>61</v>
      </c>
    </row>
    <row r="12" spans="1:19" x14ac:dyDescent="0.25">
      <c r="A12" s="5" t="s">
        <v>65</v>
      </c>
      <c r="B12" s="5" t="s">
        <v>66</v>
      </c>
      <c r="C12" s="5" t="s">
        <v>67</v>
      </c>
      <c r="D12" s="12" t="s">
        <v>68</v>
      </c>
      <c r="E12" s="12">
        <v>10</v>
      </c>
      <c r="F12" s="12" t="s">
        <v>99</v>
      </c>
      <c r="G12" s="13" t="s">
        <v>98</v>
      </c>
      <c r="H12" s="14">
        <v>0</v>
      </c>
      <c r="I12" s="14">
        <v>1</v>
      </c>
      <c r="J12" s="14">
        <v>0</v>
      </c>
      <c r="K12" s="14">
        <v>0</v>
      </c>
      <c r="L12" s="14">
        <v>0</v>
      </c>
      <c r="M12" s="14">
        <v>0</v>
      </c>
      <c r="N12" s="14">
        <v>2</v>
      </c>
      <c r="O12" s="14">
        <v>0</v>
      </c>
      <c r="P12" s="14">
        <v>0</v>
      </c>
      <c r="Q12" s="24">
        <f t="shared" si="0"/>
        <v>3</v>
      </c>
      <c r="R12" s="10">
        <f t="shared" si="1"/>
        <v>4.4117647058823532E-2</v>
      </c>
      <c r="S12" s="11" t="s">
        <v>61</v>
      </c>
    </row>
    <row r="13" spans="1:19" x14ac:dyDescent="0.25">
      <c r="A13" s="15" t="s">
        <v>69</v>
      </c>
      <c r="B13" s="13" t="s">
        <v>70</v>
      </c>
      <c r="C13" s="13" t="s">
        <v>39</v>
      </c>
      <c r="D13" s="12" t="s">
        <v>71</v>
      </c>
      <c r="E13" s="12">
        <v>10</v>
      </c>
      <c r="F13" s="12" t="s">
        <v>99</v>
      </c>
      <c r="G13" s="5" t="s">
        <v>98</v>
      </c>
      <c r="H13" s="16">
        <v>0</v>
      </c>
      <c r="I13" s="16">
        <v>0</v>
      </c>
      <c r="J13" s="16">
        <v>0</v>
      </c>
      <c r="K13" s="16">
        <v>0</v>
      </c>
      <c r="L13" s="16">
        <v>2</v>
      </c>
      <c r="M13" s="16">
        <v>0</v>
      </c>
      <c r="N13" s="16">
        <v>2</v>
      </c>
      <c r="O13" s="16">
        <v>0</v>
      </c>
      <c r="P13" s="16">
        <v>0</v>
      </c>
      <c r="Q13" s="24">
        <f t="shared" si="0"/>
        <v>4</v>
      </c>
      <c r="R13" s="10">
        <f t="shared" si="1"/>
        <v>5.8823529411764705E-2</v>
      </c>
      <c r="S13" s="11" t="s">
        <v>61</v>
      </c>
    </row>
    <row r="14" spans="1:19" x14ac:dyDescent="0.25">
      <c r="A14" s="15" t="s">
        <v>80</v>
      </c>
      <c r="B14" s="13" t="s">
        <v>81</v>
      </c>
      <c r="C14" s="13" t="s">
        <v>82</v>
      </c>
      <c r="D14" s="12" t="s">
        <v>83</v>
      </c>
      <c r="E14" s="12">
        <v>10</v>
      </c>
      <c r="F14" s="12" t="s">
        <v>99</v>
      </c>
      <c r="G14" s="5" t="s">
        <v>98</v>
      </c>
      <c r="H14" s="16">
        <v>8</v>
      </c>
      <c r="I14" s="16">
        <v>2</v>
      </c>
      <c r="J14" s="16">
        <v>1</v>
      </c>
      <c r="K14" s="16">
        <v>1</v>
      </c>
      <c r="L14" s="16">
        <v>2</v>
      </c>
      <c r="M14" s="16">
        <v>0</v>
      </c>
      <c r="N14" s="16">
        <v>0</v>
      </c>
      <c r="O14" s="16">
        <v>1</v>
      </c>
      <c r="P14" s="16">
        <v>0</v>
      </c>
      <c r="Q14" s="24">
        <f t="shared" si="0"/>
        <v>15</v>
      </c>
      <c r="R14" s="10">
        <f t="shared" si="1"/>
        <v>0.22058823529411764</v>
      </c>
      <c r="S14" s="11" t="s">
        <v>61</v>
      </c>
    </row>
    <row r="15" spans="1:19" x14ac:dyDescent="0.25">
      <c r="A15" s="22" t="s">
        <v>84</v>
      </c>
      <c r="B15" s="5" t="s">
        <v>85</v>
      </c>
      <c r="C15" s="5" t="s">
        <v>51</v>
      </c>
      <c r="D15" s="12" t="s">
        <v>86</v>
      </c>
      <c r="E15" s="23">
        <v>10</v>
      </c>
      <c r="F15" s="12" t="s">
        <v>99</v>
      </c>
      <c r="G15" s="13" t="s">
        <v>98</v>
      </c>
      <c r="H15" s="14">
        <v>8</v>
      </c>
      <c r="I15" s="14">
        <v>2</v>
      </c>
      <c r="J15" s="14">
        <v>2</v>
      </c>
      <c r="K15" s="14">
        <v>1</v>
      </c>
      <c r="L15" s="14">
        <v>8</v>
      </c>
      <c r="M15" s="14">
        <v>0</v>
      </c>
      <c r="N15" s="14">
        <v>0</v>
      </c>
      <c r="O15" s="14">
        <v>1</v>
      </c>
      <c r="P15" s="14">
        <v>0</v>
      </c>
      <c r="Q15" s="24">
        <f t="shared" si="0"/>
        <v>22</v>
      </c>
      <c r="R15" s="10">
        <f t="shared" si="1"/>
        <v>0.3235294117647059</v>
      </c>
      <c r="S15" s="11" t="s">
        <v>61</v>
      </c>
    </row>
    <row r="16" spans="1:19" x14ac:dyDescent="0.25">
      <c r="A16" s="5"/>
      <c r="B16" s="5"/>
      <c r="C16" s="5"/>
      <c r="D16" s="12"/>
      <c r="E16" s="12"/>
      <c r="F16" s="12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24">
        <f t="shared" ref="Q16:Q33" si="2">SUM(H16:P16)</f>
        <v>0</v>
      </c>
      <c r="R16" s="10">
        <f t="shared" ref="R16:R33" si="3">Q16/68</f>
        <v>0</v>
      </c>
      <c r="S16" s="11"/>
    </row>
    <row r="17" spans="1:19" x14ac:dyDescent="0.25">
      <c r="A17" s="15"/>
      <c r="B17" s="13"/>
      <c r="C17" s="13"/>
      <c r="D17" s="12"/>
      <c r="E17" s="12"/>
      <c r="F17" s="12"/>
      <c r="G17" s="5"/>
      <c r="H17" s="16"/>
      <c r="I17" s="16"/>
      <c r="J17" s="16"/>
      <c r="K17" s="16"/>
      <c r="L17" s="16"/>
      <c r="M17" s="16"/>
      <c r="N17" s="16"/>
      <c r="O17" s="16"/>
      <c r="P17" s="16"/>
      <c r="Q17" s="24">
        <f t="shared" si="2"/>
        <v>0</v>
      </c>
      <c r="R17" s="10">
        <f t="shared" si="3"/>
        <v>0</v>
      </c>
      <c r="S17" s="11"/>
    </row>
    <row r="18" spans="1:19" x14ac:dyDescent="0.25">
      <c r="A18" s="22"/>
      <c r="B18" s="5"/>
      <c r="C18" s="5"/>
      <c r="D18" s="12"/>
      <c r="E18" s="23"/>
      <c r="F18" s="12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24">
        <f t="shared" si="2"/>
        <v>0</v>
      </c>
      <c r="R18" s="10">
        <f t="shared" si="3"/>
        <v>0</v>
      </c>
      <c r="S18" s="11"/>
    </row>
    <row r="19" spans="1:19" x14ac:dyDescent="0.25">
      <c r="A19" s="22"/>
      <c r="B19" s="5"/>
      <c r="C19" s="5"/>
      <c r="D19" s="12"/>
      <c r="E19" s="12"/>
      <c r="F19" s="12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24">
        <f t="shared" si="2"/>
        <v>0</v>
      </c>
      <c r="R19" s="10">
        <f t="shared" si="3"/>
        <v>0</v>
      </c>
      <c r="S19" s="11"/>
    </row>
    <row r="20" spans="1:19" x14ac:dyDescent="0.25">
      <c r="A20" s="5"/>
      <c r="B20" s="5"/>
      <c r="C20" s="5"/>
      <c r="D20" s="12"/>
      <c r="E20" s="23"/>
      <c r="F20" s="12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24">
        <f t="shared" si="2"/>
        <v>0</v>
      </c>
      <c r="R20" s="10">
        <f t="shared" si="3"/>
        <v>0</v>
      </c>
      <c r="S20" s="11"/>
    </row>
    <row r="21" spans="1:19" x14ac:dyDescent="0.25">
      <c r="A21" s="5"/>
      <c r="B21" s="5"/>
      <c r="C21" s="5"/>
      <c r="D21" s="12"/>
      <c r="E21" s="23"/>
      <c r="F21" s="23"/>
      <c r="G21" s="13"/>
      <c r="H21" s="14"/>
      <c r="I21" s="14"/>
      <c r="J21" s="14"/>
      <c r="K21" s="14"/>
      <c r="L21" s="14"/>
      <c r="M21" s="14"/>
      <c r="N21" s="14"/>
      <c r="O21" s="14"/>
      <c r="P21" s="14"/>
      <c r="Q21" s="24">
        <f t="shared" si="2"/>
        <v>0</v>
      </c>
      <c r="R21" s="10">
        <f t="shared" si="3"/>
        <v>0</v>
      </c>
      <c r="S21" s="11"/>
    </row>
    <row r="22" spans="1:19" x14ac:dyDescent="0.25">
      <c r="A22" s="17"/>
      <c r="B22" s="17"/>
      <c r="C22" s="17"/>
      <c r="D22" s="18"/>
      <c r="E22" s="19"/>
      <c r="F22" s="19"/>
      <c r="G22" s="20"/>
      <c r="H22" s="21"/>
      <c r="I22" s="21"/>
      <c r="J22" s="21"/>
      <c r="K22" s="21"/>
      <c r="L22" s="21"/>
      <c r="M22" s="21"/>
      <c r="N22" s="21"/>
      <c r="O22" s="21"/>
      <c r="P22" s="21"/>
      <c r="Q22" s="24">
        <f t="shared" si="2"/>
        <v>0</v>
      </c>
      <c r="R22" s="10">
        <f t="shared" si="3"/>
        <v>0</v>
      </c>
      <c r="S22" s="11"/>
    </row>
    <row r="23" spans="1:19" x14ac:dyDescent="0.25">
      <c r="A23" s="17"/>
      <c r="B23" s="17"/>
      <c r="C23" s="17"/>
      <c r="D23" s="18"/>
      <c r="E23" s="19"/>
      <c r="F23" s="19"/>
      <c r="G23" s="20"/>
      <c r="H23" s="21"/>
      <c r="I23" s="21"/>
      <c r="J23" s="21"/>
      <c r="K23" s="21"/>
      <c r="L23" s="21"/>
      <c r="M23" s="21"/>
      <c r="N23" s="21"/>
      <c r="O23" s="21"/>
      <c r="P23" s="21"/>
      <c r="Q23" s="24">
        <f t="shared" si="2"/>
        <v>0</v>
      </c>
      <c r="R23" s="10">
        <f t="shared" si="3"/>
        <v>0</v>
      </c>
      <c r="S23" s="11"/>
    </row>
    <row r="24" spans="1:19" x14ac:dyDescent="0.25">
      <c r="A24" s="17"/>
      <c r="B24" s="17"/>
      <c r="C24" s="17"/>
      <c r="D24" s="18"/>
      <c r="E24" s="19"/>
      <c r="F24" s="19"/>
      <c r="G24" s="20"/>
      <c r="H24" s="21"/>
      <c r="I24" s="21"/>
      <c r="J24" s="21"/>
      <c r="K24" s="21"/>
      <c r="L24" s="21"/>
      <c r="M24" s="21"/>
      <c r="N24" s="21"/>
      <c r="O24" s="21"/>
      <c r="P24" s="21"/>
      <c r="Q24" s="24">
        <f t="shared" si="2"/>
        <v>0</v>
      </c>
      <c r="R24" s="10">
        <f t="shared" si="3"/>
        <v>0</v>
      </c>
      <c r="S24" s="11"/>
    </row>
    <row r="25" spans="1:19" x14ac:dyDescent="0.25">
      <c r="A25" s="17"/>
      <c r="B25" s="17"/>
      <c r="C25" s="17"/>
      <c r="D25" s="18"/>
      <c r="E25" s="19"/>
      <c r="F25" s="19"/>
      <c r="G25" s="20"/>
      <c r="H25" s="21"/>
      <c r="I25" s="21"/>
      <c r="J25" s="21"/>
      <c r="K25" s="21"/>
      <c r="L25" s="21"/>
      <c r="M25" s="21"/>
      <c r="N25" s="21"/>
      <c r="O25" s="21"/>
      <c r="P25" s="21"/>
      <c r="Q25" s="24">
        <f t="shared" si="2"/>
        <v>0</v>
      </c>
      <c r="R25" s="10">
        <f t="shared" si="3"/>
        <v>0</v>
      </c>
      <c r="S25" s="11"/>
    </row>
    <row r="26" spans="1:19" x14ac:dyDescent="0.25">
      <c r="A26" s="17"/>
      <c r="B26" s="17"/>
      <c r="C26" s="17"/>
      <c r="D26" s="18"/>
      <c r="E26" s="19"/>
      <c r="F26" s="19"/>
      <c r="G26" s="20"/>
      <c r="H26" s="21"/>
      <c r="I26" s="21"/>
      <c r="J26" s="21"/>
      <c r="K26" s="21"/>
      <c r="L26" s="21"/>
      <c r="M26" s="21"/>
      <c r="N26" s="21"/>
      <c r="O26" s="21"/>
      <c r="P26" s="21"/>
      <c r="Q26" s="24">
        <f t="shared" si="2"/>
        <v>0</v>
      </c>
      <c r="R26" s="10">
        <f t="shared" si="3"/>
        <v>0</v>
      </c>
      <c r="S26" s="11"/>
    </row>
    <row r="27" spans="1:19" x14ac:dyDescent="0.25">
      <c r="A27" s="17"/>
      <c r="B27" s="17"/>
      <c r="C27" s="17"/>
      <c r="D27" s="18"/>
      <c r="E27" s="19"/>
      <c r="F27" s="19"/>
      <c r="G27" s="20"/>
      <c r="H27" s="21"/>
      <c r="I27" s="21"/>
      <c r="J27" s="21"/>
      <c r="K27" s="21"/>
      <c r="L27" s="21"/>
      <c r="M27" s="21"/>
      <c r="N27" s="21"/>
      <c r="O27" s="21"/>
      <c r="P27" s="21"/>
      <c r="Q27" s="24">
        <f t="shared" si="2"/>
        <v>0</v>
      </c>
      <c r="R27" s="10">
        <f t="shared" si="3"/>
        <v>0</v>
      </c>
      <c r="S27" s="11"/>
    </row>
    <row r="28" spans="1:19" x14ac:dyDescent="0.25">
      <c r="A28" s="17"/>
      <c r="B28" s="17"/>
      <c r="C28" s="17"/>
      <c r="D28" s="18"/>
      <c r="E28" s="19"/>
      <c r="F28" s="19"/>
      <c r="G28" s="20"/>
      <c r="H28" s="21"/>
      <c r="I28" s="21"/>
      <c r="J28" s="21"/>
      <c r="K28" s="21"/>
      <c r="L28" s="21"/>
      <c r="M28" s="21"/>
      <c r="N28" s="21"/>
      <c r="O28" s="21"/>
      <c r="P28" s="21"/>
      <c r="Q28" s="24">
        <f t="shared" si="2"/>
        <v>0</v>
      </c>
      <c r="R28" s="10">
        <f t="shared" si="3"/>
        <v>0</v>
      </c>
      <c r="S28" s="11"/>
    </row>
    <row r="29" spans="1:19" x14ac:dyDescent="0.25">
      <c r="A29" s="17"/>
      <c r="B29" s="17"/>
      <c r="C29" s="17"/>
      <c r="D29" s="18"/>
      <c r="E29" s="19"/>
      <c r="F29" s="19"/>
      <c r="G29" s="20"/>
      <c r="H29" s="21"/>
      <c r="I29" s="21"/>
      <c r="J29" s="21"/>
      <c r="K29" s="21"/>
      <c r="L29" s="21"/>
      <c r="M29" s="21"/>
      <c r="N29" s="21"/>
      <c r="O29" s="21"/>
      <c r="P29" s="21"/>
      <c r="Q29" s="24">
        <f t="shared" si="2"/>
        <v>0</v>
      </c>
      <c r="R29" s="10">
        <f t="shared" si="3"/>
        <v>0</v>
      </c>
      <c r="S29" s="11"/>
    </row>
    <row r="30" spans="1:19" x14ac:dyDescent="0.25">
      <c r="A30" s="17"/>
      <c r="B30" s="17"/>
      <c r="C30" s="17"/>
      <c r="D30" s="18"/>
      <c r="E30" s="19"/>
      <c r="F30" s="19"/>
      <c r="G30" s="20"/>
      <c r="H30" s="21"/>
      <c r="I30" s="21"/>
      <c r="J30" s="21"/>
      <c r="K30" s="21"/>
      <c r="L30" s="21"/>
      <c r="M30" s="21"/>
      <c r="N30" s="21"/>
      <c r="O30" s="21"/>
      <c r="P30" s="21"/>
      <c r="Q30" s="24">
        <f t="shared" si="2"/>
        <v>0</v>
      </c>
      <c r="R30" s="10">
        <f t="shared" si="3"/>
        <v>0</v>
      </c>
      <c r="S30" s="11"/>
    </row>
    <row r="31" spans="1:19" x14ac:dyDescent="0.25">
      <c r="A31" s="17"/>
      <c r="B31" s="17"/>
      <c r="C31" s="17"/>
      <c r="D31" s="18"/>
      <c r="E31" s="19"/>
      <c r="F31" s="19"/>
      <c r="G31" s="20"/>
      <c r="H31" s="21"/>
      <c r="I31" s="21"/>
      <c r="J31" s="21"/>
      <c r="K31" s="21"/>
      <c r="L31" s="21"/>
      <c r="M31" s="21"/>
      <c r="N31" s="21"/>
      <c r="O31" s="21"/>
      <c r="P31" s="21"/>
      <c r="Q31" s="24">
        <f t="shared" si="2"/>
        <v>0</v>
      </c>
      <c r="R31" s="10">
        <f t="shared" si="3"/>
        <v>0</v>
      </c>
      <c r="S31" s="11"/>
    </row>
    <row r="32" spans="1:19" x14ac:dyDescent="0.25">
      <c r="A32" s="17"/>
      <c r="B32" s="17"/>
      <c r="C32" s="17"/>
      <c r="D32" s="18"/>
      <c r="E32" s="19"/>
      <c r="F32" s="19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4">
        <f t="shared" si="2"/>
        <v>0</v>
      </c>
      <c r="R32" s="10">
        <f t="shared" si="3"/>
        <v>0</v>
      </c>
      <c r="S32" s="11"/>
    </row>
    <row r="33" spans="1:19" x14ac:dyDescent="0.25">
      <c r="A33" s="17"/>
      <c r="B33" s="17"/>
      <c r="C33" s="17"/>
      <c r="D33" s="18"/>
      <c r="E33" s="19"/>
      <c r="F33" s="19"/>
      <c r="G33" s="20"/>
      <c r="H33" s="21"/>
      <c r="I33" s="21"/>
      <c r="J33" s="21"/>
      <c r="K33" s="21"/>
      <c r="L33" s="21"/>
      <c r="M33" s="21"/>
      <c r="N33" s="21"/>
      <c r="O33" s="21"/>
      <c r="P33" s="21"/>
      <c r="Q33" s="24">
        <f t="shared" si="2"/>
        <v>0</v>
      </c>
      <c r="R33" s="10">
        <f t="shared" si="3"/>
        <v>0</v>
      </c>
      <c r="S33" s="11"/>
    </row>
  </sheetData>
  <mergeCells count="2">
    <mergeCell ref="A1:S1"/>
    <mergeCell ref="A3:S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zoomScale="90" zoomScaleNormal="90" workbookViewId="0">
      <selection activeCell="G4" sqref="G4"/>
    </sheetView>
  </sheetViews>
  <sheetFormatPr defaultRowHeight="15" x14ac:dyDescent="0.25"/>
  <cols>
    <col min="1" max="1" width="11.7109375" bestFit="1" customWidth="1"/>
    <col min="3" max="3" width="12" bestFit="1" customWidth="1"/>
    <col min="7" max="7" width="10.42578125" bestFit="1" customWidth="1"/>
    <col min="19" max="19" width="12.85546875" bestFit="1" customWidth="1"/>
  </cols>
  <sheetData>
    <row r="1" spans="1:19" ht="23.25" x14ac:dyDescent="0.25">
      <c r="A1" s="31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15.75" x14ac:dyDescent="0.25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6" t="s">
        <v>8</v>
      </c>
      <c r="J2" s="26" t="s">
        <v>9</v>
      </c>
      <c r="K2" s="26" t="s">
        <v>10</v>
      </c>
      <c r="L2" s="26" t="s">
        <v>11</v>
      </c>
      <c r="M2" s="26" t="s">
        <v>12</v>
      </c>
      <c r="N2" s="26" t="s">
        <v>13</v>
      </c>
      <c r="O2" s="26" t="s">
        <v>14</v>
      </c>
      <c r="P2" s="26" t="s">
        <v>15</v>
      </c>
      <c r="Q2" s="26" t="s">
        <v>17</v>
      </c>
      <c r="R2" s="2" t="s">
        <v>18</v>
      </c>
      <c r="S2" s="26" t="s">
        <v>19</v>
      </c>
    </row>
    <row r="3" spans="1:19" ht="15.75" x14ac:dyDescent="0.25">
      <c r="A3" s="32" t="s">
        <v>27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51" x14ac:dyDescent="0.25">
      <c r="A4" s="4" t="s">
        <v>62</v>
      </c>
      <c r="B4" s="4" t="s">
        <v>63</v>
      </c>
      <c r="C4" s="4" t="s">
        <v>51</v>
      </c>
      <c r="D4" s="6" t="s">
        <v>64</v>
      </c>
      <c r="E4" s="7">
        <v>11</v>
      </c>
      <c r="F4" s="7" t="s">
        <v>99</v>
      </c>
      <c r="G4" s="4" t="s">
        <v>98</v>
      </c>
      <c r="H4" s="8">
        <v>8</v>
      </c>
      <c r="I4" s="8">
        <v>2</v>
      </c>
      <c r="J4" s="8">
        <v>0</v>
      </c>
      <c r="K4" s="8">
        <v>0</v>
      </c>
      <c r="L4" s="8">
        <v>6</v>
      </c>
      <c r="M4" s="8">
        <v>2</v>
      </c>
      <c r="N4" s="8">
        <v>2</v>
      </c>
      <c r="O4" s="8">
        <v>1</v>
      </c>
      <c r="P4" s="8">
        <v>0</v>
      </c>
      <c r="Q4" s="24">
        <f t="shared" ref="Q4:Q21" si="0">SUM(H4:P4)</f>
        <v>21</v>
      </c>
      <c r="R4" s="10">
        <f t="shared" ref="R4:R21" si="1">Q4/68</f>
        <v>0.30882352941176472</v>
      </c>
      <c r="S4" s="11" t="s">
        <v>61</v>
      </c>
    </row>
    <row r="5" spans="1:19" x14ac:dyDescent="0.25">
      <c r="A5" s="17" t="s">
        <v>72</v>
      </c>
      <c r="B5" s="17" t="s">
        <v>73</v>
      </c>
      <c r="C5" s="17" t="s">
        <v>74</v>
      </c>
      <c r="D5" s="18" t="s">
        <v>75</v>
      </c>
      <c r="E5" s="19">
        <v>11</v>
      </c>
      <c r="F5" s="19" t="s">
        <v>99</v>
      </c>
      <c r="G5" s="20" t="s">
        <v>98</v>
      </c>
      <c r="H5" s="21">
        <v>9</v>
      </c>
      <c r="I5" s="21">
        <v>3</v>
      </c>
      <c r="J5" s="21">
        <v>1</v>
      </c>
      <c r="K5" s="21">
        <v>1</v>
      </c>
      <c r="L5" s="21">
        <v>6</v>
      </c>
      <c r="M5" s="21">
        <v>1</v>
      </c>
      <c r="N5" s="21">
        <v>4</v>
      </c>
      <c r="O5" s="21">
        <v>2</v>
      </c>
      <c r="P5" s="21">
        <v>7</v>
      </c>
      <c r="Q5" s="24">
        <f t="shared" si="0"/>
        <v>34</v>
      </c>
      <c r="R5" s="10">
        <f t="shared" si="1"/>
        <v>0.5</v>
      </c>
      <c r="S5" s="11" t="s">
        <v>97</v>
      </c>
    </row>
    <row r="6" spans="1:19" x14ac:dyDescent="0.25">
      <c r="A6" s="5" t="s">
        <v>76</v>
      </c>
      <c r="B6" s="5" t="s">
        <v>77</v>
      </c>
      <c r="C6" s="5" t="s">
        <v>78</v>
      </c>
      <c r="D6" s="12" t="s">
        <v>79</v>
      </c>
      <c r="E6" s="12">
        <v>11</v>
      </c>
      <c r="F6" s="12" t="s">
        <v>99</v>
      </c>
      <c r="G6" s="13" t="s">
        <v>98</v>
      </c>
      <c r="H6" s="14">
        <v>8</v>
      </c>
      <c r="I6" s="14">
        <v>1</v>
      </c>
      <c r="J6" s="14">
        <v>0</v>
      </c>
      <c r="K6" s="14">
        <v>1</v>
      </c>
      <c r="L6" s="14">
        <v>8</v>
      </c>
      <c r="M6" s="14">
        <v>0</v>
      </c>
      <c r="N6" s="14">
        <v>2</v>
      </c>
      <c r="O6" s="14">
        <v>2</v>
      </c>
      <c r="P6" s="14">
        <v>0</v>
      </c>
      <c r="Q6" s="24">
        <f t="shared" si="0"/>
        <v>22</v>
      </c>
      <c r="R6" s="10">
        <f t="shared" si="1"/>
        <v>0.3235294117647059</v>
      </c>
      <c r="S6" s="11" t="s">
        <v>61</v>
      </c>
    </row>
    <row r="7" spans="1:19" x14ac:dyDescent="0.25">
      <c r="A7" s="22" t="s">
        <v>87</v>
      </c>
      <c r="B7" s="5" t="s">
        <v>77</v>
      </c>
      <c r="C7" s="5" t="s">
        <v>88</v>
      </c>
      <c r="D7" s="12" t="s">
        <v>89</v>
      </c>
      <c r="E7" s="12">
        <v>11</v>
      </c>
      <c r="F7" s="12" t="s">
        <v>99</v>
      </c>
      <c r="G7" s="13" t="s">
        <v>98</v>
      </c>
      <c r="H7" s="14">
        <v>9</v>
      </c>
      <c r="I7" s="14">
        <v>1</v>
      </c>
      <c r="J7" s="14">
        <v>3</v>
      </c>
      <c r="K7" s="14">
        <v>1</v>
      </c>
      <c r="L7" s="14">
        <v>6</v>
      </c>
      <c r="M7" s="14">
        <v>2</v>
      </c>
      <c r="N7" s="14">
        <v>5</v>
      </c>
      <c r="O7" s="14">
        <v>2</v>
      </c>
      <c r="P7" s="14">
        <v>6</v>
      </c>
      <c r="Q7" s="24">
        <f t="shared" si="0"/>
        <v>35</v>
      </c>
      <c r="R7" s="10">
        <f t="shared" si="1"/>
        <v>0.51470588235294112</v>
      </c>
      <c r="S7" s="11" t="s">
        <v>96</v>
      </c>
    </row>
    <row r="8" spans="1:19" x14ac:dyDescent="0.25">
      <c r="A8" s="5" t="s">
        <v>90</v>
      </c>
      <c r="B8" s="5" t="s">
        <v>63</v>
      </c>
      <c r="C8" s="5" t="s">
        <v>91</v>
      </c>
      <c r="D8" s="12" t="s">
        <v>92</v>
      </c>
      <c r="E8" s="23">
        <v>11</v>
      </c>
      <c r="F8" s="12" t="s">
        <v>99</v>
      </c>
      <c r="G8" s="13" t="s">
        <v>98</v>
      </c>
      <c r="H8" s="14">
        <v>7</v>
      </c>
      <c r="I8" s="14">
        <v>0</v>
      </c>
      <c r="J8" s="14">
        <v>0</v>
      </c>
      <c r="K8" s="14">
        <v>0</v>
      </c>
      <c r="L8" s="14">
        <v>8</v>
      </c>
      <c r="M8" s="14">
        <v>0</v>
      </c>
      <c r="N8" s="14">
        <v>2</v>
      </c>
      <c r="O8" s="14">
        <v>4</v>
      </c>
      <c r="P8" s="14">
        <v>10</v>
      </c>
      <c r="Q8" s="24">
        <f t="shared" si="0"/>
        <v>31</v>
      </c>
      <c r="R8" s="10">
        <f t="shared" si="1"/>
        <v>0.45588235294117646</v>
      </c>
      <c r="S8" s="11" t="s">
        <v>61</v>
      </c>
    </row>
    <row r="9" spans="1:19" x14ac:dyDescent="0.25">
      <c r="A9" s="5" t="s">
        <v>93</v>
      </c>
      <c r="B9" s="5" t="s">
        <v>77</v>
      </c>
      <c r="C9" s="5" t="s">
        <v>94</v>
      </c>
      <c r="D9" s="12" t="s">
        <v>95</v>
      </c>
      <c r="E9" s="23">
        <v>11</v>
      </c>
      <c r="F9" s="23" t="s">
        <v>99</v>
      </c>
      <c r="G9" s="13" t="s">
        <v>98</v>
      </c>
      <c r="H9" s="14">
        <v>2</v>
      </c>
      <c r="I9" s="14">
        <v>0</v>
      </c>
      <c r="J9" s="14">
        <v>0</v>
      </c>
      <c r="K9" s="14">
        <v>0</v>
      </c>
      <c r="L9" s="14">
        <v>8</v>
      </c>
      <c r="M9" s="14">
        <v>0</v>
      </c>
      <c r="N9" s="14">
        <v>1</v>
      </c>
      <c r="O9" s="14">
        <v>2</v>
      </c>
      <c r="P9" s="14">
        <v>6</v>
      </c>
      <c r="Q9" s="24">
        <f t="shared" si="0"/>
        <v>19</v>
      </c>
      <c r="R9" s="10">
        <f t="shared" si="1"/>
        <v>0.27941176470588236</v>
      </c>
      <c r="S9" s="11" t="s">
        <v>61</v>
      </c>
    </row>
    <row r="10" spans="1:19" x14ac:dyDescent="0.25">
      <c r="A10" s="17"/>
      <c r="B10" s="17"/>
      <c r="C10" s="17"/>
      <c r="D10" s="18"/>
      <c r="E10" s="19"/>
      <c r="F10" s="19"/>
      <c r="G10" s="20"/>
      <c r="H10" s="21"/>
      <c r="I10" s="21"/>
      <c r="J10" s="21"/>
      <c r="K10" s="21"/>
      <c r="L10" s="21"/>
      <c r="M10" s="21"/>
      <c r="N10" s="21"/>
      <c r="O10" s="21"/>
      <c r="P10" s="21"/>
      <c r="Q10" s="24">
        <f t="shared" si="0"/>
        <v>0</v>
      </c>
      <c r="R10" s="10">
        <f t="shared" si="1"/>
        <v>0</v>
      </c>
      <c r="S10" s="11"/>
    </row>
    <row r="11" spans="1:19" x14ac:dyDescent="0.25">
      <c r="A11" s="17"/>
      <c r="B11" s="17"/>
      <c r="C11" s="17"/>
      <c r="D11" s="18"/>
      <c r="E11" s="19"/>
      <c r="F11" s="19"/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4">
        <f t="shared" si="0"/>
        <v>0</v>
      </c>
      <c r="R11" s="10">
        <f t="shared" si="1"/>
        <v>0</v>
      </c>
      <c r="S11" s="11"/>
    </row>
    <row r="12" spans="1:19" x14ac:dyDescent="0.25">
      <c r="A12" s="17"/>
      <c r="B12" s="17"/>
      <c r="C12" s="17"/>
      <c r="D12" s="18"/>
      <c r="E12" s="19"/>
      <c r="F12" s="19"/>
      <c r="G12" s="20"/>
      <c r="H12" s="21"/>
      <c r="I12" s="21"/>
      <c r="J12" s="21"/>
      <c r="K12" s="21"/>
      <c r="L12" s="21"/>
      <c r="M12" s="21"/>
      <c r="N12" s="21"/>
      <c r="O12" s="21"/>
      <c r="P12" s="21"/>
      <c r="Q12" s="24">
        <f t="shared" si="0"/>
        <v>0</v>
      </c>
      <c r="R12" s="10">
        <f t="shared" si="1"/>
        <v>0</v>
      </c>
      <c r="S12" s="11"/>
    </row>
    <row r="13" spans="1:19" x14ac:dyDescent="0.25">
      <c r="A13" s="17"/>
      <c r="B13" s="17"/>
      <c r="C13" s="17"/>
      <c r="D13" s="18"/>
      <c r="E13" s="19"/>
      <c r="F13" s="19"/>
      <c r="G13" s="20"/>
      <c r="H13" s="21"/>
      <c r="I13" s="21"/>
      <c r="J13" s="21"/>
      <c r="K13" s="21"/>
      <c r="L13" s="21"/>
      <c r="M13" s="21"/>
      <c r="N13" s="21"/>
      <c r="O13" s="21"/>
      <c r="P13" s="21"/>
      <c r="Q13" s="24">
        <f t="shared" si="0"/>
        <v>0</v>
      </c>
      <c r="R13" s="10">
        <f t="shared" si="1"/>
        <v>0</v>
      </c>
      <c r="S13" s="11"/>
    </row>
    <row r="14" spans="1:19" x14ac:dyDescent="0.25">
      <c r="A14" s="17"/>
      <c r="B14" s="17"/>
      <c r="C14" s="17"/>
      <c r="D14" s="18"/>
      <c r="E14" s="19"/>
      <c r="F14" s="19"/>
      <c r="G14" s="20"/>
      <c r="H14" s="21"/>
      <c r="I14" s="21"/>
      <c r="J14" s="21"/>
      <c r="K14" s="21"/>
      <c r="L14" s="21"/>
      <c r="M14" s="21"/>
      <c r="N14" s="21"/>
      <c r="O14" s="21"/>
      <c r="P14" s="21"/>
      <c r="Q14" s="24">
        <f t="shared" si="0"/>
        <v>0</v>
      </c>
      <c r="R14" s="10">
        <f t="shared" si="1"/>
        <v>0</v>
      </c>
      <c r="S14" s="11"/>
    </row>
    <row r="15" spans="1:19" x14ac:dyDescent="0.25">
      <c r="A15" s="17"/>
      <c r="B15" s="17"/>
      <c r="C15" s="17"/>
      <c r="D15" s="18"/>
      <c r="E15" s="19"/>
      <c r="F15" s="19"/>
      <c r="G15" s="20"/>
      <c r="H15" s="21"/>
      <c r="I15" s="21"/>
      <c r="J15" s="21"/>
      <c r="K15" s="21"/>
      <c r="L15" s="21"/>
      <c r="M15" s="21"/>
      <c r="N15" s="21"/>
      <c r="O15" s="21"/>
      <c r="P15" s="21"/>
      <c r="Q15" s="24">
        <f t="shared" si="0"/>
        <v>0</v>
      </c>
      <c r="R15" s="10">
        <f t="shared" si="1"/>
        <v>0</v>
      </c>
      <c r="S15" s="11"/>
    </row>
    <row r="16" spans="1:19" x14ac:dyDescent="0.25">
      <c r="A16" s="17"/>
      <c r="B16" s="17"/>
      <c r="C16" s="17"/>
      <c r="D16" s="18"/>
      <c r="E16" s="19"/>
      <c r="F16" s="19"/>
      <c r="G16" s="20"/>
      <c r="H16" s="21"/>
      <c r="I16" s="21"/>
      <c r="J16" s="21"/>
      <c r="K16" s="21"/>
      <c r="L16" s="21"/>
      <c r="M16" s="21"/>
      <c r="N16" s="21"/>
      <c r="O16" s="21"/>
      <c r="P16" s="21"/>
      <c r="Q16" s="24">
        <f t="shared" si="0"/>
        <v>0</v>
      </c>
      <c r="R16" s="10">
        <f t="shared" si="1"/>
        <v>0</v>
      </c>
      <c r="S16" s="11"/>
    </row>
    <row r="17" spans="1:19" x14ac:dyDescent="0.25">
      <c r="A17" s="17"/>
      <c r="B17" s="17"/>
      <c r="C17" s="17"/>
      <c r="D17" s="18"/>
      <c r="E17" s="19"/>
      <c r="F17" s="19"/>
      <c r="G17" s="20"/>
      <c r="H17" s="21"/>
      <c r="I17" s="21"/>
      <c r="J17" s="21"/>
      <c r="K17" s="21"/>
      <c r="L17" s="21"/>
      <c r="M17" s="21"/>
      <c r="N17" s="21"/>
      <c r="O17" s="21"/>
      <c r="P17" s="21"/>
      <c r="Q17" s="24">
        <f t="shared" si="0"/>
        <v>0</v>
      </c>
      <c r="R17" s="10">
        <f t="shared" si="1"/>
        <v>0</v>
      </c>
      <c r="S17" s="11"/>
    </row>
    <row r="18" spans="1:19" x14ac:dyDescent="0.25">
      <c r="A18" s="17"/>
      <c r="B18" s="17"/>
      <c r="C18" s="17"/>
      <c r="D18" s="18"/>
      <c r="E18" s="19"/>
      <c r="F18" s="19"/>
      <c r="G18" s="20"/>
      <c r="H18" s="21"/>
      <c r="I18" s="21"/>
      <c r="J18" s="21"/>
      <c r="K18" s="21"/>
      <c r="L18" s="21"/>
      <c r="M18" s="21"/>
      <c r="N18" s="21"/>
      <c r="O18" s="21"/>
      <c r="P18" s="21"/>
      <c r="Q18" s="24">
        <f t="shared" si="0"/>
        <v>0</v>
      </c>
      <c r="R18" s="10">
        <f t="shared" si="1"/>
        <v>0</v>
      </c>
      <c r="S18" s="11"/>
    </row>
    <row r="19" spans="1:19" x14ac:dyDescent="0.25">
      <c r="A19" s="17"/>
      <c r="B19" s="17"/>
      <c r="C19" s="17"/>
      <c r="D19" s="18"/>
      <c r="E19" s="19"/>
      <c r="F19" s="19"/>
      <c r="G19" s="20"/>
      <c r="H19" s="21"/>
      <c r="I19" s="21"/>
      <c r="J19" s="21"/>
      <c r="K19" s="21"/>
      <c r="L19" s="21"/>
      <c r="M19" s="21"/>
      <c r="N19" s="21"/>
      <c r="O19" s="21"/>
      <c r="P19" s="21"/>
      <c r="Q19" s="24">
        <f t="shared" si="0"/>
        <v>0</v>
      </c>
      <c r="R19" s="10">
        <f t="shared" si="1"/>
        <v>0</v>
      </c>
      <c r="S19" s="11"/>
    </row>
    <row r="20" spans="1:19" x14ac:dyDescent="0.25">
      <c r="A20" s="17"/>
      <c r="B20" s="17"/>
      <c r="C20" s="17"/>
      <c r="D20" s="18"/>
      <c r="E20" s="19"/>
      <c r="F20" s="19"/>
      <c r="G20" s="20"/>
      <c r="H20" s="21"/>
      <c r="I20" s="21"/>
      <c r="J20" s="21"/>
      <c r="K20" s="21"/>
      <c r="L20" s="21"/>
      <c r="M20" s="21"/>
      <c r="N20" s="21"/>
      <c r="O20" s="21"/>
      <c r="P20" s="21"/>
      <c r="Q20" s="24">
        <f t="shared" si="0"/>
        <v>0</v>
      </c>
      <c r="R20" s="10">
        <f t="shared" si="1"/>
        <v>0</v>
      </c>
      <c r="S20" s="11"/>
    </row>
    <row r="21" spans="1:19" x14ac:dyDescent="0.25">
      <c r="A21" s="17"/>
      <c r="B21" s="17"/>
      <c r="C21" s="17"/>
      <c r="D21" s="18"/>
      <c r="E21" s="19"/>
      <c r="F21" s="19"/>
      <c r="G21" s="20"/>
      <c r="H21" s="21"/>
      <c r="I21" s="21"/>
      <c r="J21" s="21"/>
      <c r="K21" s="21"/>
      <c r="L21" s="21"/>
      <c r="M21" s="21"/>
      <c r="N21" s="21"/>
      <c r="O21" s="21"/>
      <c r="P21" s="21"/>
      <c r="Q21" s="24">
        <f t="shared" si="0"/>
        <v>0</v>
      </c>
      <c r="R21" s="10">
        <f t="shared" si="1"/>
        <v>0</v>
      </c>
      <c r="S21" s="11"/>
    </row>
  </sheetData>
  <mergeCells count="2">
    <mergeCell ref="A1:S1"/>
    <mergeCell ref="A3:S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2022-09-24T12:59:14Z</dcterms:modified>
</cp:coreProperties>
</file>