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25" windowHeight="11025" activeTab="5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6" l="1"/>
  <c r="S4" i="6"/>
  <c r="S5" i="6"/>
  <c r="S10" i="6"/>
  <c r="S12" i="6"/>
  <c r="S7" i="6"/>
  <c r="S8" i="6"/>
  <c r="S9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6" i="6"/>
  <c r="Q12" i="4"/>
  <c r="Q13" i="4"/>
  <c r="Q17" i="4"/>
  <c r="Q5" i="4"/>
  <c r="Q16" i="4"/>
  <c r="Q7" i="4"/>
  <c r="Q11" i="4"/>
  <c r="Q14" i="4"/>
  <c r="Q15" i="4"/>
  <c r="Q9" i="4"/>
  <c r="Q10" i="4"/>
  <c r="Q4" i="4"/>
  <c r="Q6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8" i="4"/>
  <c r="T11" i="6" l="1"/>
  <c r="T4" i="6"/>
  <c r="T5" i="6"/>
  <c r="T10" i="6"/>
  <c r="T12" i="6"/>
  <c r="T7" i="6"/>
  <c r="T8" i="6"/>
  <c r="T9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6" i="6"/>
  <c r="R12" i="4"/>
  <c r="R13" i="4"/>
  <c r="R17" i="4"/>
  <c r="R5" i="4"/>
  <c r="R16" i="4"/>
  <c r="R7" i="4"/>
  <c r="R11" i="4"/>
  <c r="R14" i="4"/>
  <c r="R15" i="4"/>
  <c r="R9" i="4"/>
  <c r="R10" i="4"/>
  <c r="R4" i="4"/>
  <c r="R6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8" i="4"/>
  <c r="R33" i="7"/>
  <c r="S33" i="7" s="1"/>
  <c r="R32" i="7"/>
  <c r="S32" i="7" s="1"/>
  <c r="R31" i="7"/>
  <c r="S31" i="7" s="1"/>
  <c r="R30" i="7"/>
  <c r="S30" i="7" s="1"/>
  <c r="R29" i="7"/>
  <c r="S29" i="7" s="1"/>
  <c r="R28" i="7"/>
  <c r="S28" i="7" s="1"/>
  <c r="R27" i="7"/>
  <c r="S27" i="7" s="1"/>
  <c r="R26" i="7"/>
  <c r="S26" i="7" s="1"/>
  <c r="R25" i="7"/>
  <c r="S25" i="7" s="1"/>
  <c r="R24" i="7"/>
  <c r="S24" i="7" s="1"/>
  <c r="R23" i="7"/>
  <c r="S23" i="7" s="1"/>
  <c r="R22" i="7"/>
  <c r="S22" i="7" s="1"/>
  <c r="R21" i="7"/>
  <c r="S21" i="7" s="1"/>
  <c r="R20" i="7"/>
  <c r="S20" i="7" s="1"/>
  <c r="R19" i="7"/>
  <c r="S19" i="7" s="1"/>
  <c r="R18" i="7"/>
  <c r="S18" i="7" s="1"/>
  <c r="R17" i="7"/>
  <c r="S17" i="7" s="1"/>
  <c r="R16" i="7"/>
  <c r="S16" i="7" s="1"/>
  <c r="R15" i="7"/>
  <c r="S15" i="7" s="1"/>
  <c r="R14" i="7"/>
  <c r="S14" i="7" s="1"/>
  <c r="R13" i="7"/>
  <c r="S13" i="7" s="1"/>
  <c r="R12" i="7"/>
  <c r="S12" i="7" s="1"/>
  <c r="R11" i="7"/>
  <c r="S11" i="7" s="1"/>
  <c r="R10" i="7"/>
  <c r="S10" i="7" s="1"/>
  <c r="R9" i="7"/>
  <c r="S9" i="7" s="1"/>
  <c r="R4" i="7"/>
  <c r="S4" i="7" s="1"/>
  <c r="R5" i="7"/>
  <c r="S5" i="7" s="1"/>
  <c r="R8" i="7"/>
  <c r="S8" i="7" s="1"/>
  <c r="R7" i="7"/>
  <c r="S7" i="7" s="1"/>
  <c r="R6" i="7"/>
  <c r="S6" i="7" s="1"/>
  <c r="R6" i="8"/>
  <c r="S6" i="8" s="1"/>
  <c r="R4" i="8"/>
  <c r="S4" i="8" s="1"/>
  <c r="R5" i="8"/>
  <c r="S5" i="8" s="1"/>
  <c r="R7" i="8"/>
  <c r="S7" i="8" s="1"/>
  <c r="R8" i="8"/>
  <c r="S8" i="8" s="1"/>
  <c r="R9" i="8"/>
  <c r="S9" i="8" s="1"/>
  <c r="R10" i="8"/>
  <c r="S10" i="8" s="1"/>
  <c r="R11" i="8"/>
  <c r="S11" i="8" s="1"/>
  <c r="R12" i="8"/>
  <c r="S12" i="8" s="1"/>
  <c r="R13" i="8"/>
  <c r="S13" i="8" s="1"/>
  <c r="R14" i="8"/>
  <c r="S14" i="8" s="1"/>
  <c r="R15" i="8"/>
  <c r="S15" i="8" s="1"/>
  <c r="R16" i="8"/>
  <c r="S16" i="8" s="1"/>
  <c r="R17" i="8"/>
  <c r="S17" i="8" s="1"/>
  <c r="R18" i="8"/>
  <c r="S18" i="8" s="1"/>
  <c r="R19" i="8"/>
  <c r="S19" i="8" s="1"/>
  <c r="R20" i="8"/>
  <c r="S20" i="8" s="1"/>
  <c r="R21" i="8"/>
  <c r="S21" i="8" s="1"/>
  <c r="R22" i="8"/>
  <c r="S22" i="8" s="1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O7" i="5" l="1"/>
  <c r="P7" i="5" s="1"/>
  <c r="O4" i="5"/>
  <c r="P4" i="5" s="1"/>
  <c r="O10" i="5"/>
  <c r="P10" i="5" s="1"/>
  <c r="O8" i="5"/>
  <c r="P8" i="5" s="1"/>
  <c r="O6" i="5"/>
  <c r="P6" i="5" s="1"/>
  <c r="O9" i="5"/>
  <c r="P9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1" i="5"/>
  <c r="P31" i="5" s="1"/>
  <c r="O32" i="5"/>
  <c r="P32" i="5" s="1"/>
  <c r="O33" i="5"/>
  <c r="P33" i="5" s="1"/>
  <c r="O5" i="3"/>
  <c r="P5" i="3" s="1"/>
  <c r="O6" i="3"/>
  <c r="P6" i="3" s="1"/>
  <c r="O7" i="3"/>
  <c r="P7" i="3" s="1"/>
  <c r="O8" i="3"/>
  <c r="P8" i="3" s="1"/>
  <c r="O9" i="3"/>
  <c r="P9" i="3" s="1"/>
  <c r="O10" i="3"/>
  <c r="P10" i="3" s="1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P31" i="3" s="1"/>
  <c r="O32" i="3"/>
  <c r="P32" i="3" s="1"/>
  <c r="O33" i="3"/>
  <c r="P33" i="3" s="1"/>
  <c r="O4" i="3"/>
  <c r="P4" i="3" s="1"/>
  <c r="O5" i="5" l="1"/>
  <c r="P5" i="5" s="1"/>
</calcChain>
</file>

<file path=xl/sharedStrings.xml><?xml version="1.0" encoding="utf-8"?>
<sst xmlns="http://schemas.openxmlformats.org/spreadsheetml/2006/main" count="426" uniqueCount="166">
  <si>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</si>
  <si>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</si>
  <si>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</si>
  <si>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</si>
  <si>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</si>
  <si>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</si>
  <si>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</si>
  <si>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</si>
  <si>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</si>
  <si>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</si>
  <si>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</si>
  <si>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</si>
  <si>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</si>
  <si>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</si>
  <si>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</si>
  <si>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</si>
  <si>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</si>
  <si>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</si>
  <si>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</si>
  <si>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</si>
  <si>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</si>
  <si>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</si>
  <si>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</si>
  <si>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</si>
  <si>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</si>
  <si>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</si>
  <si>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Предварительные результаты школьного этапа всероссийской олимпиады 2022 года по обществознание</t>
  </si>
  <si>
    <t>зад. 9.1</t>
  </si>
  <si>
    <t>зад. 9.2</t>
  </si>
  <si>
    <t>зад. 9.3</t>
  </si>
  <si>
    <t>Яковлев</t>
  </si>
  <si>
    <t>Иван</t>
  </si>
  <si>
    <t>Александрович</t>
  </si>
  <si>
    <t>1б</t>
  </si>
  <si>
    <t>10а</t>
  </si>
  <si>
    <t>Радченко Татьяна Алексеевна</t>
  </si>
  <si>
    <t>Дерюгина</t>
  </si>
  <si>
    <t>Есения</t>
  </si>
  <si>
    <t>Сергеевна</t>
  </si>
  <si>
    <t>2б</t>
  </si>
  <si>
    <t>Улуханова</t>
  </si>
  <si>
    <t>Лейла</t>
  </si>
  <si>
    <t>Таназовна</t>
  </si>
  <si>
    <t>3б</t>
  </si>
  <si>
    <t>Когут</t>
  </si>
  <si>
    <t>Яна</t>
  </si>
  <si>
    <t>Васильевна</t>
  </si>
  <si>
    <t>4б</t>
  </si>
  <si>
    <t>Галиева</t>
  </si>
  <si>
    <t>Екатерина</t>
  </si>
  <si>
    <t>Эдуардовна</t>
  </si>
  <si>
    <t>5б</t>
  </si>
  <si>
    <t>МОУ "СОШ № 12" г.Воркуты</t>
  </si>
  <si>
    <t>Яников</t>
  </si>
  <si>
    <t>Илья</t>
  </si>
  <si>
    <t>Леонидович</t>
  </si>
  <si>
    <t>6б</t>
  </si>
  <si>
    <t>7в</t>
  </si>
  <si>
    <t>Дробот Юлия Павловна</t>
  </si>
  <si>
    <t>Акимова</t>
  </si>
  <si>
    <t>Асия</t>
  </si>
  <si>
    <t>Ихматиллаевна</t>
  </si>
  <si>
    <t>7б</t>
  </si>
  <si>
    <t>7а</t>
  </si>
  <si>
    <t>Дудецкая</t>
  </si>
  <si>
    <t>Анастасия</t>
  </si>
  <si>
    <t>Владимировна</t>
  </si>
  <si>
    <t>8б</t>
  </si>
  <si>
    <t>Петрова</t>
  </si>
  <si>
    <t>Зоя</t>
  </si>
  <si>
    <t>Дмитриевна</t>
  </si>
  <si>
    <t>9б</t>
  </si>
  <si>
    <t>Фаренюк</t>
  </si>
  <si>
    <t>Алексей</t>
  </si>
  <si>
    <t>Вячеславович</t>
  </si>
  <si>
    <t>10б</t>
  </si>
  <si>
    <t xml:space="preserve">Павловский </t>
  </si>
  <si>
    <t>Дмитрий</t>
  </si>
  <si>
    <t>11б</t>
  </si>
  <si>
    <t>Кобзева</t>
  </si>
  <si>
    <t>Ксения</t>
  </si>
  <si>
    <t>Алексеевна</t>
  </si>
  <si>
    <t>12б</t>
  </si>
  <si>
    <t>Шаяхметова</t>
  </si>
  <si>
    <t>Диана</t>
  </si>
  <si>
    <t>Тагировна</t>
  </si>
  <si>
    <t>13б</t>
  </si>
  <si>
    <t>Джарматов</t>
  </si>
  <si>
    <t>Айдар</t>
  </si>
  <si>
    <t>Мухамедалиевич</t>
  </si>
  <si>
    <t>14б</t>
  </si>
  <si>
    <t>Дебренандер</t>
  </si>
  <si>
    <t>Павел</t>
  </si>
  <si>
    <t>Павлович</t>
  </si>
  <si>
    <t>15б</t>
  </si>
  <si>
    <t>Сундеев</t>
  </si>
  <si>
    <t>Сергей</t>
  </si>
  <si>
    <t>Николаевич</t>
  </si>
  <si>
    <t>16б</t>
  </si>
  <si>
    <t>Галкина</t>
  </si>
  <si>
    <t>Максимовна</t>
  </si>
  <si>
    <t>17б</t>
  </si>
  <si>
    <t>Косенкова</t>
  </si>
  <si>
    <t>Александровна</t>
  </si>
  <si>
    <t>18б</t>
  </si>
  <si>
    <t>Крент</t>
  </si>
  <si>
    <t>Милена</t>
  </si>
  <si>
    <t>Габиб кызы</t>
  </si>
  <si>
    <t>19б</t>
  </si>
  <si>
    <t>Шильникова</t>
  </si>
  <si>
    <t>Леонидовна</t>
  </si>
  <si>
    <t>20б</t>
  </si>
  <si>
    <t>Алина</t>
  </si>
  <si>
    <t>21б</t>
  </si>
  <si>
    <t xml:space="preserve">Кузнецов </t>
  </si>
  <si>
    <t>Константин</t>
  </si>
  <si>
    <t>Вадимович</t>
  </si>
  <si>
    <t>22б</t>
  </si>
  <si>
    <t>Столярова</t>
  </si>
  <si>
    <t>Дарья</t>
  </si>
  <si>
    <t>Павловна</t>
  </si>
  <si>
    <t>23б</t>
  </si>
  <si>
    <t>6в</t>
  </si>
  <si>
    <t xml:space="preserve">Ховайба </t>
  </si>
  <si>
    <t>Виктория</t>
  </si>
  <si>
    <t>Олеговна</t>
  </si>
  <si>
    <t>Былина</t>
  </si>
  <si>
    <t xml:space="preserve">Асанбекова </t>
  </si>
  <si>
    <t>Алсу</t>
  </si>
  <si>
    <t>Жыргалбековна</t>
  </si>
  <si>
    <t>Бушля</t>
  </si>
  <si>
    <t>Фаина</t>
  </si>
  <si>
    <t>Валерьевна</t>
  </si>
  <si>
    <t>Ляхович</t>
  </si>
  <si>
    <t>Софья</t>
  </si>
  <si>
    <t>8в</t>
  </si>
  <si>
    <t xml:space="preserve">Ежак </t>
  </si>
  <si>
    <t>Дмитриевич</t>
  </si>
  <si>
    <t>Мариничева</t>
  </si>
  <si>
    <t>Руслановна</t>
  </si>
  <si>
    <t>Дейнека</t>
  </si>
  <si>
    <t>Наталья</t>
  </si>
  <si>
    <t>Азарова</t>
  </si>
  <si>
    <t>Евгеньевна</t>
  </si>
  <si>
    <t>Козуев</t>
  </si>
  <si>
    <t>Фирдаус</t>
  </si>
  <si>
    <t>Азизбекович</t>
  </si>
  <si>
    <t>Лошак</t>
  </si>
  <si>
    <t>Александр</t>
  </si>
  <si>
    <t>Голубева</t>
  </si>
  <si>
    <t>Игоревна</t>
  </si>
  <si>
    <t>Громова</t>
  </si>
  <si>
    <t>Лвриса</t>
  </si>
  <si>
    <t>Михайловна</t>
  </si>
  <si>
    <t>Орунбаева</t>
  </si>
  <si>
    <t>Индира</t>
  </si>
  <si>
    <t>Уланбековна</t>
  </si>
  <si>
    <t>Ефремова</t>
  </si>
  <si>
    <t>Бачина</t>
  </si>
  <si>
    <t>Елена</t>
  </si>
  <si>
    <t>Андреевна</t>
  </si>
  <si>
    <t>Кислова</t>
  </si>
  <si>
    <t>Алексаандровна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</si>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</sst>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80" zoomScaleNormal="80" workbookViewId="0">
      <selection activeCell="B37" sqref="B37"/>
    </sheetView>
  </sheetViews>
  <sheetFormatPr defaultRowHeight="15" x14ac:dyDescent="0.25"/>
  <cols>
    <col min="1" max="1" width="12.85546875" customWidth="1"/>
    <col min="2" max="2" width="7.28515625" customWidth="1"/>
    <col min="3" max="3" width="10.140625" customWidth="1"/>
    <col min="4" max="4" width="8.42578125" bestFit="1" customWidth="1"/>
    <col min="7" max="7" width="23.42578125" customWidth="1"/>
    <col min="17" max="17" width="12.85546875" bestFit="1" customWidth="1"/>
  </cols>
  <sheetData>
    <row r="1" spans="1:17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24" t="s">
        <v>10</v>
      </c>
      <c r="L2" s="24" t="s">
        <v>11</v>
      </c>
      <c r="M2" s="25" t="s">
        <v>12</v>
      </c>
      <c r="N2" s="25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 customHeight="1" x14ac:dyDescent="0.25">
      <c r="A4" s="2" t="s">
        <v>118</v>
      </c>
      <c r="B4" s="2" t="s">
        <v>119</v>
      </c>
      <c r="C4" s="2" t="s">
        <v>120</v>
      </c>
      <c r="D4" s="4" t="s">
        <v>121</v>
      </c>
      <c r="E4" s="5" t="s">
        <v>122</v>
      </c>
      <c r="F4" s="5" t="s">
        <v>52</v>
      </c>
      <c r="G4" s="2" t="s">
        <v>58</v>
      </c>
      <c r="H4" s="6">
        <v>9</v>
      </c>
      <c r="I4" s="6">
        <v>8</v>
      </c>
      <c r="J4" s="6">
        <v>18</v>
      </c>
      <c r="K4" s="6">
        <v>9</v>
      </c>
      <c r="L4" s="6">
        <v>14</v>
      </c>
      <c r="M4" s="6">
        <v>0</v>
      </c>
      <c r="N4" s="6">
        <v>18</v>
      </c>
      <c r="O4" s="21">
        <f t="shared" ref="O4:O33" si="0">SUM(H4:N4)</f>
        <v>76</v>
      </c>
      <c r="P4" s="7">
        <f t="shared" ref="P4:P33" si="1">O4/100</f>
        <v>0.76</v>
      </c>
      <c r="Q4" s="8" t="s">
        <v>163</v>
      </c>
    </row>
    <row r="5" spans="1:17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11"/>
      <c r="O5" s="21">
        <f t="shared" si="0"/>
        <v>0</v>
      </c>
      <c r="P5" s="7">
        <f t="shared" si="1"/>
        <v>0</v>
      </c>
      <c r="Q5" s="8"/>
    </row>
    <row r="6" spans="1:17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sortState ref="A4:P33">
    <sortCondition descending="1" ref="P4:P33"/>
  </sortState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80" zoomScaleNormal="80" workbookViewId="0">
      <selection activeCell="A4" sqref="A4:A17"/>
    </sheetView>
  </sheetViews>
  <sheetFormatPr defaultRowHeight="15" x14ac:dyDescent="0.25"/>
  <cols>
    <col min="1" max="1" width="13.140625" customWidth="1"/>
    <col min="2" max="2" width="11.7109375" customWidth="1"/>
    <col min="3" max="3" width="16.42578125" customWidth="1"/>
    <col min="4" max="4" width="8.42578125" bestFit="1" customWidth="1"/>
    <col min="5" max="5" width="6.5703125" customWidth="1"/>
    <col min="6" max="6" width="28.28515625" customWidth="1"/>
    <col min="7" max="7" width="24.42578125" customWidth="1"/>
    <col min="19" max="19" width="12.85546875" bestFit="1" customWidth="1"/>
  </cols>
  <sheetData>
    <row r="1" spans="1:19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7" t="s">
        <v>14</v>
      </c>
      <c r="P2" s="27" t="s">
        <v>24</v>
      </c>
      <c r="Q2" s="22" t="s">
        <v>15</v>
      </c>
      <c r="R2" s="1" t="s">
        <v>16</v>
      </c>
      <c r="S2" s="22" t="s">
        <v>17</v>
      </c>
    </row>
    <row r="3" spans="1:19" ht="15.75" x14ac:dyDescent="0.25">
      <c r="A3" s="30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ht="15" customHeight="1" x14ac:dyDescent="0.25">
      <c r="A4" s="3" t="s">
        <v>105</v>
      </c>
      <c r="B4" s="3" t="s">
        <v>106</v>
      </c>
      <c r="C4" s="3" t="s">
        <v>107</v>
      </c>
      <c r="D4" s="9" t="s">
        <v>108</v>
      </c>
      <c r="E4" s="9" t="s">
        <v>62</v>
      </c>
      <c r="F4" s="9" t="s">
        <v>52</v>
      </c>
      <c r="G4" s="10" t="s">
        <v>58</v>
      </c>
      <c r="H4" s="9">
        <v>8</v>
      </c>
      <c r="I4" s="9">
        <v>4</v>
      </c>
      <c r="J4" s="9">
        <v>5</v>
      </c>
      <c r="K4" s="9">
        <v>2</v>
      </c>
      <c r="L4" s="9">
        <v>0</v>
      </c>
      <c r="M4" s="9">
        <v>8</v>
      </c>
      <c r="N4" s="9">
        <v>0</v>
      </c>
      <c r="O4" s="9">
        <v>5</v>
      </c>
      <c r="P4" s="9">
        <v>4</v>
      </c>
      <c r="Q4" s="21">
        <f t="shared" ref="Q4:Q17" si="0">SUM(H4:P4)</f>
        <v>36</v>
      </c>
      <c r="R4" s="7">
        <f t="shared" ref="R4:R17" si="1">Q4/74</f>
        <v>0.48648648648648651</v>
      </c>
      <c r="S4" s="8" t="s">
        <v>164</v>
      </c>
    </row>
    <row r="5" spans="1:19" ht="15" customHeight="1" x14ac:dyDescent="0.25">
      <c r="A5" s="3" t="s">
        <v>72</v>
      </c>
      <c r="B5" s="3" t="s">
        <v>73</v>
      </c>
      <c r="C5" s="3" t="s">
        <v>74</v>
      </c>
      <c r="D5" s="9" t="s">
        <v>75</v>
      </c>
      <c r="E5" s="9" t="s">
        <v>57</v>
      </c>
      <c r="F5" s="9" t="s">
        <v>52</v>
      </c>
      <c r="G5" s="10" t="s">
        <v>58</v>
      </c>
      <c r="H5" s="9">
        <v>9</v>
      </c>
      <c r="I5" s="9">
        <v>3</v>
      </c>
      <c r="J5" s="9">
        <v>6</v>
      </c>
      <c r="K5" s="9">
        <v>0</v>
      </c>
      <c r="L5" s="9">
        <v>0</v>
      </c>
      <c r="M5" s="9">
        <v>0</v>
      </c>
      <c r="N5" s="9">
        <v>5</v>
      </c>
      <c r="O5" s="9">
        <v>5</v>
      </c>
      <c r="P5" s="9">
        <v>0</v>
      </c>
      <c r="Q5" s="21">
        <f t="shared" si="0"/>
        <v>28</v>
      </c>
      <c r="R5" s="7">
        <f t="shared" si="1"/>
        <v>0.3783783783783784</v>
      </c>
      <c r="S5" s="8" t="s">
        <v>164</v>
      </c>
    </row>
    <row r="6" spans="1:19" ht="15" customHeight="1" x14ac:dyDescent="0.25">
      <c r="A6" s="12" t="s">
        <v>105</v>
      </c>
      <c r="B6" s="10" t="s">
        <v>112</v>
      </c>
      <c r="C6" s="10" t="s">
        <v>107</v>
      </c>
      <c r="D6" s="9" t="s">
        <v>113</v>
      </c>
      <c r="E6" s="9" t="s">
        <v>62</v>
      </c>
      <c r="F6" s="9" t="s">
        <v>52</v>
      </c>
      <c r="G6" s="3" t="s">
        <v>58</v>
      </c>
      <c r="H6" s="9">
        <v>9</v>
      </c>
      <c r="I6" s="9">
        <v>2</v>
      </c>
      <c r="J6" s="9">
        <v>5</v>
      </c>
      <c r="K6" s="9">
        <v>1</v>
      </c>
      <c r="L6" s="9">
        <v>0</v>
      </c>
      <c r="M6" s="9">
        <v>5</v>
      </c>
      <c r="N6" s="9">
        <v>0</v>
      </c>
      <c r="O6" s="9">
        <v>5</v>
      </c>
      <c r="P6" s="9">
        <v>0</v>
      </c>
      <c r="Q6" s="21">
        <f t="shared" si="0"/>
        <v>27</v>
      </c>
      <c r="R6" s="7">
        <f t="shared" si="1"/>
        <v>0.36486486486486486</v>
      </c>
      <c r="S6" s="8" t="s">
        <v>164</v>
      </c>
    </row>
    <row r="7" spans="1:19" ht="15" customHeight="1" x14ac:dyDescent="0.25">
      <c r="A7" s="3" t="s">
        <v>79</v>
      </c>
      <c r="B7" s="3" t="s">
        <v>80</v>
      </c>
      <c r="C7" s="3" t="s">
        <v>81</v>
      </c>
      <c r="D7" s="9" t="s">
        <v>82</v>
      </c>
      <c r="E7" s="9" t="s">
        <v>62</v>
      </c>
      <c r="F7" s="9" t="s">
        <v>52</v>
      </c>
      <c r="G7" s="10" t="s">
        <v>58</v>
      </c>
      <c r="H7" s="9">
        <v>7</v>
      </c>
      <c r="I7" s="9">
        <v>3</v>
      </c>
      <c r="J7" s="9">
        <v>4</v>
      </c>
      <c r="K7" s="9">
        <v>0</v>
      </c>
      <c r="L7" s="9">
        <v>8</v>
      </c>
      <c r="M7" s="9">
        <v>0</v>
      </c>
      <c r="N7" s="9">
        <v>2</v>
      </c>
      <c r="O7" s="9">
        <v>0</v>
      </c>
      <c r="P7" s="9">
        <v>0</v>
      </c>
      <c r="Q7" s="21">
        <f t="shared" si="0"/>
        <v>24</v>
      </c>
      <c r="R7" s="7">
        <f t="shared" si="1"/>
        <v>0.32432432432432434</v>
      </c>
      <c r="S7" s="8" t="s">
        <v>164</v>
      </c>
    </row>
    <row r="8" spans="1:19" ht="15" customHeight="1" x14ac:dyDescent="0.25">
      <c r="A8" s="2" t="s">
        <v>53</v>
      </c>
      <c r="B8" s="2" t="s">
        <v>54</v>
      </c>
      <c r="C8" s="2" t="s">
        <v>55</v>
      </c>
      <c r="D8" s="4" t="s">
        <v>56</v>
      </c>
      <c r="E8" s="5" t="s">
        <v>57</v>
      </c>
      <c r="F8" s="5" t="s">
        <v>52</v>
      </c>
      <c r="G8" s="2" t="s">
        <v>58</v>
      </c>
      <c r="H8" s="4">
        <v>7</v>
      </c>
      <c r="I8" s="4">
        <v>1</v>
      </c>
      <c r="J8" s="4">
        <v>5</v>
      </c>
      <c r="K8" s="4">
        <v>0</v>
      </c>
      <c r="L8" s="4">
        <v>0</v>
      </c>
      <c r="M8" s="4">
        <v>5</v>
      </c>
      <c r="N8" s="4">
        <v>0</v>
      </c>
      <c r="O8" s="4">
        <v>3</v>
      </c>
      <c r="P8" s="4">
        <v>2</v>
      </c>
      <c r="Q8" s="21">
        <f t="shared" si="0"/>
        <v>23</v>
      </c>
      <c r="R8" s="7">
        <f t="shared" si="1"/>
        <v>0.3108108108108108</v>
      </c>
      <c r="S8" s="8" t="s">
        <v>164</v>
      </c>
    </row>
    <row r="9" spans="1:19" ht="15" customHeight="1" x14ac:dyDescent="0.25">
      <c r="A9" s="12" t="s">
        <v>95</v>
      </c>
      <c r="B9" s="10" t="s">
        <v>96</v>
      </c>
      <c r="C9" s="10" t="s">
        <v>97</v>
      </c>
      <c r="D9" s="9" t="s">
        <v>98</v>
      </c>
      <c r="E9" s="9" t="s">
        <v>57</v>
      </c>
      <c r="F9" s="9" t="s">
        <v>52</v>
      </c>
      <c r="G9" s="3" t="s">
        <v>58</v>
      </c>
      <c r="H9" s="9">
        <v>6</v>
      </c>
      <c r="I9" s="9">
        <v>3</v>
      </c>
      <c r="J9" s="9">
        <v>2</v>
      </c>
      <c r="K9" s="9">
        <v>0</v>
      </c>
      <c r="L9" s="9">
        <v>0</v>
      </c>
      <c r="M9" s="9">
        <v>5</v>
      </c>
      <c r="N9" s="9">
        <v>6</v>
      </c>
      <c r="O9" s="9">
        <v>0</v>
      </c>
      <c r="P9" s="9">
        <v>0</v>
      </c>
      <c r="Q9" s="21">
        <f t="shared" si="0"/>
        <v>22</v>
      </c>
      <c r="R9" s="7">
        <f t="shared" si="1"/>
        <v>0.29729729729729731</v>
      </c>
      <c r="S9" s="8" t="s">
        <v>164</v>
      </c>
    </row>
    <row r="10" spans="1:19" ht="15" customHeight="1" x14ac:dyDescent="0.25">
      <c r="A10" s="14" t="s">
        <v>99</v>
      </c>
      <c r="B10" s="14" t="s">
        <v>65</v>
      </c>
      <c r="C10" s="14" t="s">
        <v>100</v>
      </c>
      <c r="D10" s="15" t="s">
        <v>101</v>
      </c>
      <c r="E10" s="16" t="s">
        <v>62</v>
      </c>
      <c r="F10" s="16" t="s">
        <v>52</v>
      </c>
      <c r="G10" s="17" t="s">
        <v>58</v>
      </c>
      <c r="H10" s="15">
        <v>7</v>
      </c>
      <c r="I10" s="15">
        <v>3</v>
      </c>
      <c r="J10" s="15">
        <v>5</v>
      </c>
      <c r="K10" s="15">
        <v>0</v>
      </c>
      <c r="L10" s="15">
        <v>0</v>
      </c>
      <c r="M10" s="15">
        <v>0</v>
      </c>
      <c r="N10" s="15">
        <v>0</v>
      </c>
      <c r="O10" s="15">
        <v>5</v>
      </c>
      <c r="P10" s="15">
        <v>0</v>
      </c>
      <c r="Q10" s="21">
        <f t="shared" si="0"/>
        <v>20</v>
      </c>
      <c r="R10" s="7">
        <f t="shared" si="1"/>
        <v>0.27027027027027029</v>
      </c>
      <c r="S10" s="8" t="s">
        <v>164</v>
      </c>
    </row>
    <row r="11" spans="1:19" ht="15" customHeight="1" x14ac:dyDescent="0.25">
      <c r="A11" s="12" t="s">
        <v>83</v>
      </c>
      <c r="B11" s="10" t="s">
        <v>84</v>
      </c>
      <c r="C11" s="10" t="s">
        <v>85</v>
      </c>
      <c r="D11" s="9" t="s">
        <v>86</v>
      </c>
      <c r="E11" s="9" t="s">
        <v>62</v>
      </c>
      <c r="F11" s="9" t="s">
        <v>52</v>
      </c>
      <c r="G11" s="3" t="s">
        <v>58</v>
      </c>
      <c r="H11" s="9">
        <v>5</v>
      </c>
      <c r="I11" s="9">
        <v>0</v>
      </c>
      <c r="J11" s="9">
        <v>5</v>
      </c>
      <c r="K11" s="9">
        <v>0</v>
      </c>
      <c r="L11" s="9">
        <v>0</v>
      </c>
      <c r="M11" s="9">
        <v>0</v>
      </c>
      <c r="N11" s="9">
        <v>4</v>
      </c>
      <c r="O11" s="9">
        <v>5</v>
      </c>
      <c r="P11" s="9">
        <v>0</v>
      </c>
      <c r="Q11" s="21">
        <f t="shared" si="0"/>
        <v>19</v>
      </c>
      <c r="R11" s="7">
        <f t="shared" si="1"/>
        <v>0.25675675675675674</v>
      </c>
      <c r="S11" s="8" t="s">
        <v>164</v>
      </c>
    </row>
    <row r="12" spans="1:19" ht="15" customHeight="1" x14ac:dyDescent="0.25">
      <c r="A12" s="3" t="s">
        <v>59</v>
      </c>
      <c r="B12" s="3" t="s">
        <v>60</v>
      </c>
      <c r="C12" s="3" t="s">
        <v>61</v>
      </c>
      <c r="D12" s="9" t="s">
        <v>62</v>
      </c>
      <c r="E12" s="9" t="s">
        <v>63</v>
      </c>
      <c r="F12" s="9" t="s">
        <v>52</v>
      </c>
      <c r="G12" s="10" t="s">
        <v>58</v>
      </c>
      <c r="H12" s="9">
        <v>6</v>
      </c>
      <c r="I12" s="9">
        <v>1</v>
      </c>
      <c r="J12" s="9">
        <v>1</v>
      </c>
      <c r="K12" s="9">
        <v>0</v>
      </c>
      <c r="L12" s="9">
        <v>0</v>
      </c>
      <c r="M12" s="9">
        <v>4</v>
      </c>
      <c r="N12" s="9">
        <v>1</v>
      </c>
      <c r="O12" s="9">
        <v>3</v>
      </c>
      <c r="P12" s="9">
        <v>0</v>
      </c>
      <c r="Q12" s="21">
        <f t="shared" si="0"/>
        <v>16</v>
      </c>
      <c r="R12" s="7">
        <f t="shared" si="1"/>
        <v>0.21621621621621623</v>
      </c>
      <c r="S12" s="8" t="s">
        <v>164</v>
      </c>
    </row>
    <row r="13" spans="1:19" ht="15" customHeight="1" x14ac:dyDescent="0.25">
      <c r="A13" s="2" t="s">
        <v>64</v>
      </c>
      <c r="B13" s="2" t="s">
        <v>65</v>
      </c>
      <c r="C13" s="2" t="s">
        <v>66</v>
      </c>
      <c r="D13" s="4" t="s">
        <v>67</v>
      </c>
      <c r="E13" s="5" t="s">
        <v>63</v>
      </c>
      <c r="F13" s="5" t="s">
        <v>52</v>
      </c>
      <c r="G13" s="2" t="s">
        <v>58</v>
      </c>
      <c r="H13" s="4">
        <v>5</v>
      </c>
      <c r="I13" s="4">
        <v>2</v>
      </c>
      <c r="J13" s="4">
        <v>3</v>
      </c>
      <c r="K13" s="4">
        <v>0</v>
      </c>
      <c r="L13" s="4">
        <v>0</v>
      </c>
      <c r="M13" s="4">
        <v>0</v>
      </c>
      <c r="N13" s="4">
        <v>2</v>
      </c>
      <c r="O13" s="4">
        <v>3</v>
      </c>
      <c r="P13" s="4">
        <v>0</v>
      </c>
      <c r="Q13" s="21">
        <f t="shared" si="0"/>
        <v>15</v>
      </c>
      <c r="R13" s="7">
        <f t="shared" si="1"/>
        <v>0.20270270270270271</v>
      </c>
      <c r="S13" s="8" t="s">
        <v>164</v>
      </c>
    </row>
    <row r="14" spans="1:19" ht="15" customHeight="1" x14ac:dyDescent="0.25">
      <c r="A14" s="2" t="s">
        <v>87</v>
      </c>
      <c r="B14" s="2" t="s">
        <v>88</v>
      </c>
      <c r="C14" s="2" t="s">
        <v>89</v>
      </c>
      <c r="D14" s="4" t="s">
        <v>90</v>
      </c>
      <c r="E14" s="5" t="s">
        <v>62</v>
      </c>
      <c r="F14" s="5" t="s">
        <v>52</v>
      </c>
      <c r="G14" s="2" t="s">
        <v>58</v>
      </c>
      <c r="H14" s="4">
        <v>4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7</v>
      </c>
      <c r="O14" s="4">
        <v>0</v>
      </c>
      <c r="P14" s="4">
        <v>0</v>
      </c>
      <c r="Q14" s="21">
        <f t="shared" si="0"/>
        <v>12</v>
      </c>
      <c r="R14" s="7">
        <f t="shared" si="1"/>
        <v>0.16216216216216217</v>
      </c>
      <c r="S14" s="8" t="s">
        <v>164</v>
      </c>
    </row>
    <row r="15" spans="1:19" ht="15" customHeight="1" x14ac:dyDescent="0.25">
      <c r="A15" s="3" t="s">
        <v>91</v>
      </c>
      <c r="B15" s="3" t="s">
        <v>92</v>
      </c>
      <c r="C15" s="3" t="s">
        <v>93</v>
      </c>
      <c r="D15" s="9" t="s">
        <v>94</v>
      </c>
      <c r="E15" s="9" t="s">
        <v>62</v>
      </c>
      <c r="F15" s="9" t="s">
        <v>52</v>
      </c>
      <c r="G15" s="10" t="s">
        <v>58</v>
      </c>
      <c r="H15" s="9">
        <v>5</v>
      </c>
      <c r="I15" s="9">
        <v>3</v>
      </c>
      <c r="J15" s="9">
        <v>4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21">
        <f t="shared" si="0"/>
        <v>12</v>
      </c>
      <c r="R15" s="7">
        <f t="shared" si="1"/>
        <v>0.16216216216216217</v>
      </c>
      <c r="S15" s="8" t="s">
        <v>164</v>
      </c>
    </row>
    <row r="16" spans="1:19" ht="15" customHeight="1" x14ac:dyDescent="0.25">
      <c r="A16" s="3" t="s">
        <v>76</v>
      </c>
      <c r="B16" s="3" t="s">
        <v>77</v>
      </c>
      <c r="C16" s="3" t="s">
        <v>32</v>
      </c>
      <c r="D16" s="9" t="s">
        <v>78</v>
      </c>
      <c r="E16" s="9" t="s">
        <v>57</v>
      </c>
      <c r="F16" s="9" t="s">
        <v>52</v>
      </c>
      <c r="G16" s="10" t="s">
        <v>58</v>
      </c>
      <c r="H16" s="9">
        <v>7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21">
        <f t="shared" si="0"/>
        <v>8</v>
      </c>
      <c r="R16" s="7">
        <f t="shared" si="1"/>
        <v>0.10810810810810811</v>
      </c>
      <c r="S16" s="8" t="s">
        <v>164</v>
      </c>
    </row>
    <row r="17" spans="1:19" ht="15" customHeight="1" x14ac:dyDescent="0.25">
      <c r="A17" s="2" t="s">
        <v>68</v>
      </c>
      <c r="B17" s="2" t="s">
        <v>69</v>
      </c>
      <c r="C17" s="2" t="s">
        <v>70</v>
      </c>
      <c r="D17" s="4" t="s">
        <v>71</v>
      </c>
      <c r="E17" s="5" t="s">
        <v>57</v>
      </c>
      <c r="F17" s="5" t="s">
        <v>52</v>
      </c>
      <c r="G17" s="2" t="s">
        <v>58</v>
      </c>
      <c r="H17" s="4">
        <v>4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</v>
      </c>
      <c r="Q17" s="21">
        <f t="shared" si="0"/>
        <v>7</v>
      </c>
      <c r="R17" s="7">
        <f t="shared" si="1"/>
        <v>9.45945945945946E-2</v>
      </c>
      <c r="S17" s="8" t="s">
        <v>164</v>
      </c>
    </row>
    <row r="18" spans="1:19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21">
        <f t="shared" ref="Q18:Q33" si="2">SUM(H18:P18)</f>
        <v>0</v>
      </c>
      <c r="R18" s="7">
        <f t="shared" ref="R18:R33" si="3">Q18/74</f>
        <v>0</v>
      </c>
      <c r="S18" s="8"/>
    </row>
    <row r="19" spans="1:19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21">
        <f t="shared" si="2"/>
        <v>0</v>
      </c>
      <c r="R19" s="7">
        <f t="shared" si="3"/>
        <v>0</v>
      </c>
      <c r="S19" s="8"/>
    </row>
    <row r="20" spans="1:19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21">
        <f t="shared" si="2"/>
        <v>0</v>
      </c>
      <c r="R20" s="7">
        <f t="shared" si="3"/>
        <v>0</v>
      </c>
      <c r="S20" s="8"/>
    </row>
    <row r="21" spans="1:19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21">
        <f t="shared" si="2"/>
        <v>0</v>
      </c>
      <c r="R21" s="7">
        <f t="shared" si="3"/>
        <v>0</v>
      </c>
      <c r="S21" s="8"/>
    </row>
    <row r="22" spans="1:19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21">
        <f t="shared" si="2"/>
        <v>0</v>
      </c>
      <c r="R22" s="7">
        <f t="shared" si="3"/>
        <v>0</v>
      </c>
      <c r="S22" s="8"/>
    </row>
    <row r="23" spans="1:19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21">
        <f t="shared" si="2"/>
        <v>0</v>
      </c>
      <c r="R23" s="7">
        <f t="shared" si="3"/>
        <v>0</v>
      </c>
      <c r="S23" s="8"/>
    </row>
    <row r="24" spans="1:19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21">
        <f t="shared" si="2"/>
        <v>0</v>
      </c>
      <c r="R24" s="7">
        <f t="shared" si="3"/>
        <v>0</v>
      </c>
      <c r="S24" s="8"/>
    </row>
    <row r="25" spans="1:19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21">
        <f t="shared" si="2"/>
        <v>0</v>
      </c>
      <c r="R25" s="7">
        <f t="shared" si="3"/>
        <v>0</v>
      </c>
      <c r="S25" s="8"/>
    </row>
    <row r="26" spans="1:19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21">
        <f t="shared" si="2"/>
        <v>0</v>
      </c>
      <c r="R26" s="7">
        <f t="shared" si="3"/>
        <v>0</v>
      </c>
      <c r="S26" s="8"/>
    </row>
    <row r="27" spans="1:19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21">
        <f t="shared" si="2"/>
        <v>0</v>
      </c>
      <c r="R27" s="7">
        <f t="shared" si="3"/>
        <v>0</v>
      </c>
      <c r="S27" s="8"/>
    </row>
    <row r="28" spans="1:19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21">
        <f t="shared" si="2"/>
        <v>0</v>
      </c>
      <c r="R28" s="7">
        <f t="shared" si="3"/>
        <v>0</v>
      </c>
      <c r="S28" s="8"/>
    </row>
    <row r="29" spans="1:19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21">
        <f t="shared" si="2"/>
        <v>0</v>
      </c>
      <c r="R29" s="7">
        <f t="shared" si="3"/>
        <v>0</v>
      </c>
      <c r="S29" s="8"/>
    </row>
    <row r="30" spans="1:19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21">
        <f t="shared" si="2"/>
        <v>0</v>
      </c>
      <c r="R30" s="7">
        <f t="shared" si="3"/>
        <v>0</v>
      </c>
      <c r="S30" s="8"/>
    </row>
    <row r="31" spans="1:19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21">
        <f t="shared" si="2"/>
        <v>0</v>
      </c>
      <c r="R31" s="7">
        <f t="shared" si="3"/>
        <v>0</v>
      </c>
      <c r="S31" s="8"/>
    </row>
    <row r="32" spans="1:19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21">
        <f t="shared" si="2"/>
        <v>0</v>
      </c>
      <c r="R32" s="7">
        <f t="shared" si="3"/>
        <v>0</v>
      </c>
      <c r="S32" s="8"/>
    </row>
    <row r="33" spans="1:19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21">
        <f t="shared" si="2"/>
        <v>0</v>
      </c>
      <c r="R33" s="7">
        <f t="shared" si="3"/>
        <v>0</v>
      </c>
      <c r="S33" s="8"/>
    </row>
  </sheetData>
  <sortState ref="A4:R17">
    <sortCondition descending="1" ref="R4:R17"/>
  </sortState>
  <mergeCells count="2">
    <mergeCell ref="A1:S1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A4" sqref="A4:A10"/>
    </sheetView>
  </sheetViews>
  <sheetFormatPr defaultRowHeight="15" x14ac:dyDescent="0.25"/>
  <cols>
    <col min="1" max="1" width="11.7109375" bestFit="1" customWidth="1"/>
    <col min="2" max="2" width="8.85546875" customWidth="1"/>
    <col min="3" max="3" width="15.5703125" customWidth="1"/>
    <col min="4" max="4" width="8.42578125" bestFit="1" customWidth="1"/>
    <col min="5" max="5" width="4.28515625" customWidth="1"/>
    <col min="6" max="6" width="27.5703125" customWidth="1"/>
    <col min="7" max="7" width="23.42578125" customWidth="1"/>
    <col min="17" max="17" width="12.85546875" bestFit="1" customWidth="1"/>
  </cols>
  <sheetData>
    <row r="1" spans="1:17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15</v>
      </c>
      <c r="P2" s="1" t="s">
        <v>16</v>
      </c>
      <c r="Q2" s="22" t="s">
        <v>17</v>
      </c>
    </row>
    <row r="3" spans="1:17" ht="15.75" x14ac:dyDescent="0.2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 customHeight="1" x14ac:dyDescent="0.25">
      <c r="A4" s="2" t="s">
        <v>149</v>
      </c>
      <c r="B4" s="2" t="s">
        <v>106</v>
      </c>
      <c r="C4" s="2" t="s">
        <v>150</v>
      </c>
      <c r="D4" s="4">
        <v>6</v>
      </c>
      <c r="E4" s="5" t="s">
        <v>135</v>
      </c>
      <c r="F4" s="5" t="s">
        <v>52</v>
      </c>
      <c r="G4" s="2" t="s">
        <v>58</v>
      </c>
      <c r="H4" s="6">
        <v>8</v>
      </c>
      <c r="I4" s="6">
        <v>1</v>
      </c>
      <c r="J4" s="6">
        <v>7</v>
      </c>
      <c r="K4" s="6">
        <v>10</v>
      </c>
      <c r="L4" s="6">
        <v>6</v>
      </c>
      <c r="M4" s="6">
        <v>4</v>
      </c>
      <c r="N4" s="6">
        <v>14</v>
      </c>
      <c r="O4" s="21">
        <f t="shared" ref="O4:O10" si="0">SUM(H4:N4)</f>
        <v>50</v>
      </c>
      <c r="P4" s="7">
        <f t="shared" ref="P4:P10" si="1">O4/78</f>
        <v>0.64102564102564108</v>
      </c>
      <c r="Q4" s="8" t="s">
        <v>163</v>
      </c>
    </row>
    <row r="5" spans="1:17" ht="15" customHeight="1" x14ac:dyDescent="0.25">
      <c r="A5" s="2" t="s">
        <v>133</v>
      </c>
      <c r="B5" s="2" t="s">
        <v>134</v>
      </c>
      <c r="C5" s="2" t="s">
        <v>103</v>
      </c>
      <c r="D5" s="4">
        <v>13</v>
      </c>
      <c r="E5" s="5" t="s">
        <v>135</v>
      </c>
      <c r="F5" s="5" t="s">
        <v>52</v>
      </c>
      <c r="G5" s="2" t="s">
        <v>58</v>
      </c>
      <c r="H5" s="6">
        <v>8</v>
      </c>
      <c r="I5" s="6">
        <v>3</v>
      </c>
      <c r="J5" s="6">
        <v>6</v>
      </c>
      <c r="K5" s="6">
        <v>10</v>
      </c>
      <c r="L5" s="6">
        <v>4</v>
      </c>
      <c r="M5" s="6">
        <v>4</v>
      </c>
      <c r="N5" s="6">
        <v>14</v>
      </c>
      <c r="O5" s="21">
        <f t="shared" si="0"/>
        <v>49</v>
      </c>
      <c r="P5" s="7">
        <f t="shared" si="1"/>
        <v>0.62820512820512819</v>
      </c>
      <c r="Q5" s="8" t="s">
        <v>165</v>
      </c>
    </row>
    <row r="6" spans="1:17" ht="15" customHeight="1" x14ac:dyDescent="0.25">
      <c r="A6" s="3" t="s">
        <v>158</v>
      </c>
      <c r="B6" s="3" t="s">
        <v>159</v>
      </c>
      <c r="C6" s="3" t="s">
        <v>160</v>
      </c>
      <c r="D6" s="9">
        <v>2</v>
      </c>
      <c r="E6" s="9" t="s">
        <v>67</v>
      </c>
      <c r="F6" s="9" t="s">
        <v>52</v>
      </c>
      <c r="G6" s="10" t="s">
        <v>58</v>
      </c>
      <c r="H6" s="11">
        <v>0</v>
      </c>
      <c r="I6" s="11">
        <v>2</v>
      </c>
      <c r="J6" s="11">
        <v>10</v>
      </c>
      <c r="K6" s="11">
        <v>10</v>
      </c>
      <c r="L6" s="11">
        <v>6</v>
      </c>
      <c r="M6" s="11">
        <v>4</v>
      </c>
      <c r="N6" s="11">
        <v>10</v>
      </c>
      <c r="O6" s="21">
        <f t="shared" si="0"/>
        <v>42</v>
      </c>
      <c r="P6" s="7">
        <f t="shared" si="1"/>
        <v>0.53846153846153844</v>
      </c>
      <c r="Q6" s="8" t="s">
        <v>164</v>
      </c>
    </row>
    <row r="7" spans="1:17" ht="15" customHeight="1" x14ac:dyDescent="0.25">
      <c r="A7" s="3" t="s">
        <v>144</v>
      </c>
      <c r="B7" s="3" t="s">
        <v>145</v>
      </c>
      <c r="C7" s="3" t="s">
        <v>146</v>
      </c>
      <c r="D7" s="9">
        <v>8</v>
      </c>
      <c r="E7" s="9" t="s">
        <v>67</v>
      </c>
      <c r="F7" s="9" t="s">
        <v>52</v>
      </c>
      <c r="G7" s="10" t="s">
        <v>58</v>
      </c>
      <c r="H7" s="11">
        <v>7</v>
      </c>
      <c r="I7" s="11">
        <v>1</v>
      </c>
      <c r="J7" s="11">
        <v>19</v>
      </c>
      <c r="K7" s="11">
        <v>0</v>
      </c>
      <c r="L7" s="11">
        <v>0</v>
      </c>
      <c r="M7" s="11">
        <v>0</v>
      </c>
      <c r="N7" s="11">
        <v>10</v>
      </c>
      <c r="O7" s="21">
        <f t="shared" si="0"/>
        <v>37</v>
      </c>
      <c r="P7" s="7">
        <f t="shared" si="1"/>
        <v>0.47435897435897434</v>
      </c>
      <c r="Q7" s="8" t="s">
        <v>164</v>
      </c>
    </row>
    <row r="8" spans="1:17" ht="15" customHeight="1" x14ac:dyDescent="0.25">
      <c r="A8" s="3" t="s">
        <v>154</v>
      </c>
      <c r="B8" s="3" t="s">
        <v>155</v>
      </c>
      <c r="C8" s="3" t="s">
        <v>156</v>
      </c>
      <c r="D8" s="9">
        <v>4</v>
      </c>
      <c r="E8" s="9" t="s">
        <v>67</v>
      </c>
      <c r="F8" s="9" t="s">
        <v>52</v>
      </c>
      <c r="G8" s="10" t="s">
        <v>58</v>
      </c>
      <c r="H8" s="11">
        <v>8</v>
      </c>
      <c r="I8" s="11">
        <v>0</v>
      </c>
      <c r="J8" s="11">
        <v>6</v>
      </c>
      <c r="K8" s="11">
        <v>4</v>
      </c>
      <c r="L8" s="11">
        <v>2</v>
      </c>
      <c r="M8" s="11">
        <v>0</v>
      </c>
      <c r="N8" s="11">
        <v>2</v>
      </c>
      <c r="O8" s="21">
        <f t="shared" si="0"/>
        <v>22</v>
      </c>
      <c r="P8" s="7">
        <f t="shared" si="1"/>
        <v>0.28205128205128205</v>
      </c>
      <c r="Q8" s="8" t="s">
        <v>164</v>
      </c>
    </row>
    <row r="9" spans="1:17" ht="15" customHeight="1" x14ac:dyDescent="0.25">
      <c r="A9" s="3" t="s">
        <v>161</v>
      </c>
      <c r="B9" s="3" t="s">
        <v>134</v>
      </c>
      <c r="C9" s="3" t="s">
        <v>162</v>
      </c>
      <c r="D9" s="9">
        <v>1</v>
      </c>
      <c r="E9" s="9" t="s">
        <v>67</v>
      </c>
      <c r="F9" s="9" t="s">
        <v>52</v>
      </c>
      <c r="G9" s="10" t="s">
        <v>58</v>
      </c>
      <c r="H9" s="11">
        <v>7</v>
      </c>
      <c r="I9" s="11">
        <v>0</v>
      </c>
      <c r="J9" s="11">
        <v>4</v>
      </c>
      <c r="K9" s="11">
        <v>0</v>
      </c>
      <c r="L9" s="11">
        <v>0</v>
      </c>
      <c r="M9" s="11">
        <v>0</v>
      </c>
      <c r="N9" s="11">
        <v>10</v>
      </c>
      <c r="O9" s="21">
        <f t="shared" si="0"/>
        <v>21</v>
      </c>
      <c r="P9" s="7">
        <f t="shared" si="1"/>
        <v>0.26923076923076922</v>
      </c>
      <c r="Q9" s="8" t="s">
        <v>164</v>
      </c>
    </row>
    <row r="10" spans="1:17" ht="15" customHeight="1" x14ac:dyDescent="0.25">
      <c r="A10" s="2" t="s">
        <v>151</v>
      </c>
      <c r="B10" s="2" t="s">
        <v>152</v>
      </c>
      <c r="C10" s="2" t="s">
        <v>153</v>
      </c>
      <c r="D10" s="4">
        <v>5</v>
      </c>
      <c r="E10" s="5" t="s">
        <v>67</v>
      </c>
      <c r="F10" s="5" t="s">
        <v>52</v>
      </c>
      <c r="G10" s="2" t="s">
        <v>58</v>
      </c>
      <c r="H10" s="6">
        <v>6</v>
      </c>
      <c r="I10" s="6">
        <v>0</v>
      </c>
      <c r="J10" s="6">
        <v>6</v>
      </c>
      <c r="K10" s="6">
        <v>4</v>
      </c>
      <c r="L10" s="6">
        <v>0</v>
      </c>
      <c r="M10" s="6">
        <v>0</v>
      </c>
      <c r="N10" s="6">
        <v>2</v>
      </c>
      <c r="O10" s="21">
        <f t="shared" si="0"/>
        <v>18</v>
      </c>
      <c r="P10" s="7">
        <f t="shared" si="1"/>
        <v>0.23076923076923078</v>
      </c>
      <c r="Q10" s="8" t="s">
        <v>164</v>
      </c>
    </row>
    <row r="11" spans="1:17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ref="O11:O33" si="2">SUM(H11:N11)</f>
        <v>0</v>
      </c>
      <c r="P11" s="7">
        <f t="shared" ref="P11:P33" si="3">O11/78</f>
        <v>0</v>
      </c>
      <c r="Q11" s="8"/>
    </row>
    <row r="12" spans="1:17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2"/>
        <v>0</v>
      </c>
      <c r="P12" s="7">
        <f t="shared" si="3"/>
        <v>0</v>
      </c>
      <c r="Q12" s="8"/>
    </row>
    <row r="13" spans="1:17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2"/>
        <v>0</v>
      </c>
      <c r="P13" s="7">
        <f t="shared" si="3"/>
        <v>0</v>
      </c>
      <c r="Q13" s="8"/>
    </row>
    <row r="14" spans="1:17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2"/>
        <v>0</v>
      </c>
      <c r="P14" s="7">
        <f t="shared" si="3"/>
        <v>0</v>
      </c>
      <c r="Q14" s="8"/>
    </row>
    <row r="15" spans="1:17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2"/>
        <v>0</v>
      </c>
      <c r="P15" s="7">
        <f t="shared" si="3"/>
        <v>0</v>
      </c>
      <c r="Q15" s="8"/>
    </row>
    <row r="16" spans="1:17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2"/>
        <v>0</v>
      </c>
      <c r="P16" s="7">
        <f t="shared" si="3"/>
        <v>0</v>
      </c>
      <c r="Q16" s="8"/>
    </row>
    <row r="17" spans="1:17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2"/>
        <v>0</v>
      </c>
      <c r="P17" s="7">
        <f t="shared" si="3"/>
        <v>0</v>
      </c>
      <c r="Q17" s="8"/>
    </row>
    <row r="18" spans="1:17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2"/>
        <v>0</v>
      </c>
      <c r="P18" s="7">
        <f t="shared" si="3"/>
        <v>0</v>
      </c>
      <c r="Q18" s="8"/>
    </row>
    <row r="19" spans="1:17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2"/>
        <v>0</v>
      </c>
      <c r="P19" s="7">
        <f t="shared" si="3"/>
        <v>0</v>
      </c>
      <c r="Q19" s="8"/>
    </row>
    <row r="20" spans="1:17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2"/>
        <v>0</v>
      </c>
      <c r="P20" s="7">
        <f t="shared" si="3"/>
        <v>0</v>
      </c>
      <c r="Q20" s="8"/>
    </row>
    <row r="21" spans="1:17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2"/>
        <v>0</v>
      </c>
      <c r="P21" s="7">
        <f t="shared" si="3"/>
        <v>0</v>
      </c>
      <c r="Q21" s="8"/>
    </row>
    <row r="22" spans="1:17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2"/>
        <v>0</v>
      </c>
      <c r="P22" s="7">
        <f t="shared" si="3"/>
        <v>0</v>
      </c>
      <c r="Q22" s="8"/>
    </row>
    <row r="23" spans="1:17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2"/>
        <v>0</v>
      </c>
      <c r="P23" s="7">
        <f t="shared" si="3"/>
        <v>0</v>
      </c>
      <c r="Q23" s="8"/>
    </row>
    <row r="24" spans="1:17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2"/>
        <v>0</v>
      </c>
      <c r="P24" s="7">
        <f t="shared" si="3"/>
        <v>0</v>
      </c>
      <c r="Q24" s="8"/>
    </row>
    <row r="25" spans="1:17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2"/>
        <v>0</v>
      </c>
      <c r="P25" s="7">
        <f t="shared" si="3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2"/>
        <v>0</v>
      </c>
      <c r="P26" s="7">
        <f t="shared" si="3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2"/>
        <v>0</v>
      </c>
      <c r="P27" s="7">
        <f t="shared" si="3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2"/>
        <v>0</v>
      </c>
      <c r="P28" s="7">
        <f t="shared" si="3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2"/>
        <v>0</v>
      </c>
      <c r="P29" s="7">
        <f t="shared" si="3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2"/>
        <v>0</v>
      </c>
      <c r="P30" s="7">
        <f t="shared" si="3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2"/>
        <v>0</v>
      </c>
      <c r="P31" s="7">
        <f t="shared" si="3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2"/>
        <v>0</v>
      </c>
      <c r="P32" s="7">
        <f t="shared" si="3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2"/>
        <v>0</v>
      </c>
      <c r="P33" s="7">
        <f t="shared" si="3"/>
        <v>0</v>
      </c>
      <c r="Q33" s="8"/>
    </row>
  </sheetData>
  <sortState ref="A4:P10">
    <sortCondition descending="1" ref="P4:P10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80" zoomScaleNormal="80" workbookViewId="0">
      <selection activeCell="A4" sqref="A4:A13"/>
    </sheetView>
  </sheetViews>
  <sheetFormatPr defaultRowHeight="15" x14ac:dyDescent="0.25"/>
  <cols>
    <col min="1" max="1" width="12.7109375" customWidth="1"/>
    <col min="2" max="2" width="12.140625" customWidth="1"/>
    <col min="3" max="3" width="15.85546875" customWidth="1"/>
    <col min="4" max="4" width="8.42578125" bestFit="1" customWidth="1"/>
    <col min="5" max="5" width="4.42578125" customWidth="1"/>
    <col min="6" max="6" width="28" customWidth="1"/>
    <col min="7" max="7" width="28.85546875" customWidth="1"/>
    <col min="16" max="18" width="9.42578125" bestFit="1" customWidth="1"/>
    <col min="21" max="21" width="12.85546875" bestFit="1" customWidth="1"/>
  </cols>
  <sheetData>
    <row r="1" spans="1:21" ht="23.2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7" t="s">
        <v>27</v>
      </c>
      <c r="Q2" s="27" t="s">
        <v>28</v>
      </c>
      <c r="R2" s="27" t="s">
        <v>29</v>
      </c>
      <c r="S2" s="22" t="s">
        <v>15</v>
      </c>
      <c r="T2" s="1" t="s">
        <v>16</v>
      </c>
      <c r="U2" s="22" t="s">
        <v>17</v>
      </c>
    </row>
    <row r="3" spans="1:21" ht="15.75" x14ac:dyDescent="0.2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" customHeight="1" x14ac:dyDescent="0.25">
      <c r="A4" s="2" t="s">
        <v>127</v>
      </c>
      <c r="B4" s="2" t="s">
        <v>128</v>
      </c>
      <c r="C4" s="2" t="s">
        <v>129</v>
      </c>
      <c r="D4" s="4">
        <v>15</v>
      </c>
      <c r="E4" s="5" t="s">
        <v>71</v>
      </c>
      <c r="F4" s="5" t="s">
        <v>52</v>
      </c>
      <c r="G4" s="2" t="s">
        <v>35</v>
      </c>
      <c r="H4" s="4">
        <v>6</v>
      </c>
      <c r="I4" s="4">
        <v>0</v>
      </c>
      <c r="J4" s="4">
        <v>0</v>
      </c>
      <c r="K4" s="4">
        <v>2</v>
      </c>
      <c r="L4" s="4">
        <v>2</v>
      </c>
      <c r="M4" s="4">
        <v>0</v>
      </c>
      <c r="N4" s="4">
        <v>6</v>
      </c>
      <c r="O4" s="4">
        <v>3</v>
      </c>
      <c r="P4" s="4">
        <v>3</v>
      </c>
      <c r="Q4" s="4">
        <v>3</v>
      </c>
      <c r="R4" s="4">
        <v>3</v>
      </c>
      <c r="S4" s="21">
        <f t="shared" ref="S4:S13" si="0">SUM(H4:R4)</f>
        <v>28</v>
      </c>
      <c r="T4" s="7">
        <f t="shared" ref="T4:T13" si="1">S4/64</f>
        <v>0.4375</v>
      </c>
      <c r="U4" s="8" t="s">
        <v>164</v>
      </c>
    </row>
    <row r="5" spans="1:21" ht="15" customHeight="1" x14ac:dyDescent="0.25">
      <c r="A5" s="2" t="s">
        <v>130</v>
      </c>
      <c r="B5" s="2" t="s">
        <v>131</v>
      </c>
      <c r="C5" s="2" t="s">
        <v>132</v>
      </c>
      <c r="D5" s="4">
        <v>14</v>
      </c>
      <c r="E5" s="5" t="s">
        <v>71</v>
      </c>
      <c r="F5" s="5" t="s">
        <v>52</v>
      </c>
      <c r="G5" s="2" t="s">
        <v>35</v>
      </c>
      <c r="H5" s="4">
        <v>6</v>
      </c>
      <c r="I5" s="4">
        <v>1</v>
      </c>
      <c r="J5" s="4">
        <v>6</v>
      </c>
      <c r="K5" s="4">
        <v>1</v>
      </c>
      <c r="L5" s="4">
        <v>2</v>
      </c>
      <c r="M5" s="4">
        <v>0</v>
      </c>
      <c r="N5" s="4">
        <v>6</v>
      </c>
      <c r="O5" s="4">
        <v>3</v>
      </c>
      <c r="P5" s="4">
        <v>0</v>
      </c>
      <c r="Q5" s="4">
        <v>3</v>
      </c>
      <c r="R5" s="4">
        <v>0</v>
      </c>
      <c r="S5" s="21">
        <f t="shared" si="0"/>
        <v>28</v>
      </c>
      <c r="T5" s="7">
        <f t="shared" si="1"/>
        <v>0.4375</v>
      </c>
      <c r="U5" s="8" t="s">
        <v>164</v>
      </c>
    </row>
    <row r="6" spans="1:21" ht="15" customHeight="1" x14ac:dyDescent="0.25">
      <c r="A6" s="2" t="s">
        <v>123</v>
      </c>
      <c r="B6" s="2" t="s">
        <v>124</v>
      </c>
      <c r="C6" s="2" t="s">
        <v>125</v>
      </c>
      <c r="D6" s="4">
        <v>17</v>
      </c>
      <c r="E6" s="5" t="s">
        <v>71</v>
      </c>
      <c r="F6" s="5" t="s">
        <v>52</v>
      </c>
      <c r="G6" s="2" t="s">
        <v>35</v>
      </c>
      <c r="H6" s="4">
        <v>5</v>
      </c>
      <c r="I6" s="4">
        <v>3</v>
      </c>
      <c r="J6" s="4">
        <v>0</v>
      </c>
      <c r="K6" s="4">
        <v>0</v>
      </c>
      <c r="L6" s="4">
        <v>6</v>
      </c>
      <c r="M6" s="4">
        <v>0</v>
      </c>
      <c r="N6" s="4">
        <v>4</v>
      </c>
      <c r="O6" s="4">
        <v>0</v>
      </c>
      <c r="P6" s="4">
        <v>3</v>
      </c>
      <c r="Q6" s="4">
        <v>0</v>
      </c>
      <c r="R6" s="4">
        <v>0</v>
      </c>
      <c r="S6" s="21">
        <f t="shared" si="0"/>
        <v>21</v>
      </c>
      <c r="T6" s="7">
        <f t="shared" si="1"/>
        <v>0.328125</v>
      </c>
      <c r="U6" s="8" t="s">
        <v>164</v>
      </c>
    </row>
    <row r="7" spans="1:21" ht="15" customHeight="1" x14ac:dyDescent="0.25">
      <c r="A7" s="3" t="s">
        <v>140</v>
      </c>
      <c r="B7" s="3" t="s">
        <v>141</v>
      </c>
      <c r="C7" s="3" t="s">
        <v>103</v>
      </c>
      <c r="D7" s="9">
        <v>10</v>
      </c>
      <c r="E7" s="9" t="s">
        <v>71</v>
      </c>
      <c r="F7" s="9" t="s">
        <v>52</v>
      </c>
      <c r="G7" s="10" t="s">
        <v>35</v>
      </c>
      <c r="H7" s="9">
        <v>7</v>
      </c>
      <c r="I7" s="9">
        <v>0</v>
      </c>
      <c r="J7" s="9">
        <v>3</v>
      </c>
      <c r="K7" s="9">
        <v>2</v>
      </c>
      <c r="L7" s="9">
        <v>0</v>
      </c>
      <c r="M7" s="9">
        <v>0</v>
      </c>
      <c r="N7" s="9">
        <v>0</v>
      </c>
      <c r="O7" s="9">
        <v>3</v>
      </c>
      <c r="P7" s="9">
        <v>0</v>
      </c>
      <c r="Q7" s="9">
        <v>0</v>
      </c>
      <c r="R7" s="9">
        <v>0</v>
      </c>
      <c r="S7" s="21">
        <f t="shared" si="0"/>
        <v>15</v>
      </c>
      <c r="T7" s="7">
        <f t="shared" si="1"/>
        <v>0.234375</v>
      </c>
      <c r="U7" s="8" t="s">
        <v>164</v>
      </c>
    </row>
    <row r="8" spans="1:21" ht="15" customHeight="1" x14ac:dyDescent="0.25">
      <c r="A8" s="12" t="s">
        <v>142</v>
      </c>
      <c r="B8" s="10" t="s">
        <v>49</v>
      </c>
      <c r="C8" s="10" t="s">
        <v>143</v>
      </c>
      <c r="D8" s="9">
        <v>9</v>
      </c>
      <c r="E8" s="9" t="s">
        <v>71</v>
      </c>
      <c r="F8" s="9" t="s">
        <v>52</v>
      </c>
      <c r="G8" s="3" t="s">
        <v>35</v>
      </c>
      <c r="H8" s="9">
        <v>4</v>
      </c>
      <c r="I8" s="9">
        <v>1</v>
      </c>
      <c r="J8" s="9">
        <v>3</v>
      </c>
      <c r="K8" s="9">
        <v>2</v>
      </c>
      <c r="L8" s="9">
        <v>0</v>
      </c>
      <c r="M8" s="9">
        <v>0</v>
      </c>
      <c r="N8" s="9">
        <v>0</v>
      </c>
      <c r="O8" s="9">
        <v>3</v>
      </c>
      <c r="P8" s="9">
        <v>0</v>
      </c>
      <c r="Q8" s="9">
        <v>0</v>
      </c>
      <c r="R8" s="9">
        <v>0</v>
      </c>
      <c r="S8" s="21">
        <f t="shared" si="0"/>
        <v>13</v>
      </c>
      <c r="T8" s="7">
        <f t="shared" si="1"/>
        <v>0.203125</v>
      </c>
      <c r="U8" s="8" t="s">
        <v>164</v>
      </c>
    </row>
    <row r="9" spans="1:21" ht="15" customHeight="1" x14ac:dyDescent="0.25">
      <c r="A9" s="2" t="s">
        <v>147</v>
      </c>
      <c r="B9" s="2" t="s">
        <v>148</v>
      </c>
      <c r="C9" s="2" t="s">
        <v>97</v>
      </c>
      <c r="D9" s="4">
        <v>7</v>
      </c>
      <c r="E9" s="5" t="s">
        <v>71</v>
      </c>
      <c r="F9" s="5" t="s">
        <v>52</v>
      </c>
      <c r="G9" s="2" t="s">
        <v>35</v>
      </c>
      <c r="H9" s="4">
        <v>7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4</v>
      </c>
      <c r="O9" s="4">
        <v>0</v>
      </c>
      <c r="P9" s="4">
        <v>0</v>
      </c>
      <c r="Q9" s="4">
        <v>0</v>
      </c>
      <c r="R9" s="4">
        <v>0</v>
      </c>
      <c r="S9" s="21">
        <f t="shared" si="0"/>
        <v>13</v>
      </c>
      <c r="T9" s="7">
        <f t="shared" si="1"/>
        <v>0.203125</v>
      </c>
      <c r="U9" s="8" t="s">
        <v>164</v>
      </c>
    </row>
    <row r="10" spans="1:21" ht="15" customHeight="1" x14ac:dyDescent="0.25">
      <c r="A10" s="3" t="s">
        <v>136</v>
      </c>
      <c r="B10" s="3" t="s">
        <v>115</v>
      </c>
      <c r="C10" s="3" t="s">
        <v>137</v>
      </c>
      <c r="D10" s="9">
        <v>12</v>
      </c>
      <c r="E10" s="9" t="s">
        <v>71</v>
      </c>
      <c r="F10" s="9" t="s">
        <v>52</v>
      </c>
      <c r="G10" s="10" t="s">
        <v>35</v>
      </c>
      <c r="H10" s="9">
        <v>7</v>
      </c>
      <c r="I10" s="9">
        <v>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3</v>
      </c>
      <c r="P10" s="9">
        <v>0</v>
      </c>
      <c r="Q10" s="9">
        <v>0</v>
      </c>
      <c r="R10" s="9">
        <v>0</v>
      </c>
      <c r="S10" s="21">
        <f t="shared" si="0"/>
        <v>12</v>
      </c>
      <c r="T10" s="7">
        <f t="shared" si="1"/>
        <v>0.1875</v>
      </c>
      <c r="U10" s="8" t="s">
        <v>164</v>
      </c>
    </row>
    <row r="11" spans="1:21" ht="15" customHeight="1" x14ac:dyDescent="0.25">
      <c r="A11" s="3" t="s">
        <v>126</v>
      </c>
      <c r="B11" s="3" t="s">
        <v>84</v>
      </c>
      <c r="C11" s="3" t="s">
        <v>125</v>
      </c>
      <c r="D11" s="9">
        <v>16</v>
      </c>
      <c r="E11" s="9" t="s">
        <v>71</v>
      </c>
      <c r="F11" s="9" t="s">
        <v>52</v>
      </c>
      <c r="G11" s="10" t="s">
        <v>35</v>
      </c>
      <c r="H11" s="9">
        <v>5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4</v>
      </c>
      <c r="O11" s="9">
        <v>0</v>
      </c>
      <c r="P11" s="9">
        <v>0</v>
      </c>
      <c r="Q11" s="9">
        <v>0</v>
      </c>
      <c r="R11" s="9">
        <v>0</v>
      </c>
      <c r="S11" s="21">
        <f t="shared" si="0"/>
        <v>9</v>
      </c>
      <c r="T11" s="7">
        <f t="shared" si="1"/>
        <v>0.140625</v>
      </c>
      <c r="U11" s="8" t="s">
        <v>164</v>
      </c>
    </row>
    <row r="12" spans="1:21" ht="15" customHeight="1" x14ac:dyDescent="0.25">
      <c r="A12" s="3" t="s">
        <v>138</v>
      </c>
      <c r="B12" s="3" t="s">
        <v>112</v>
      </c>
      <c r="C12" s="3" t="s">
        <v>139</v>
      </c>
      <c r="D12" s="9">
        <v>11</v>
      </c>
      <c r="E12" s="9" t="s">
        <v>71</v>
      </c>
      <c r="F12" s="9" t="s">
        <v>52</v>
      </c>
      <c r="G12" s="10" t="s">
        <v>35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21">
        <f t="shared" si="0"/>
        <v>7</v>
      </c>
      <c r="T12" s="7">
        <f t="shared" si="1"/>
        <v>0.109375</v>
      </c>
      <c r="U12" s="8" t="s">
        <v>164</v>
      </c>
    </row>
    <row r="13" spans="1:21" ht="15" customHeight="1" x14ac:dyDescent="0.25">
      <c r="A13" s="3" t="s">
        <v>157</v>
      </c>
      <c r="B13" s="3" t="s">
        <v>80</v>
      </c>
      <c r="C13" s="3" t="s">
        <v>70</v>
      </c>
      <c r="D13" s="9">
        <v>3</v>
      </c>
      <c r="E13" s="9" t="s">
        <v>71</v>
      </c>
      <c r="F13" s="9" t="s">
        <v>52</v>
      </c>
      <c r="G13" s="10" t="s">
        <v>35</v>
      </c>
      <c r="H13" s="9">
        <v>4</v>
      </c>
      <c r="I13" s="9">
        <v>0</v>
      </c>
      <c r="J13" s="9">
        <v>3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21">
        <f t="shared" si="0"/>
        <v>7</v>
      </c>
      <c r="T13" s="7">
        <f t="shared" si="1"/>
        <v>0.109375</v>
      </c>
      <c r="U13" s="8" t="s">
        <v>164</v>
      </c>
    </row>
    <row r="14" spans="1:21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1">
        <f t="shared" ref="S14:S33" si="2">SUM(H14:R14)</f>
        <v>0</v>
      </c>
      <c r="T14" s="7">
        <f t="shared" ref="T14:T33" si="3">S14/64</f>
        <v>0</v>
      </c>
      <c r="U14" s="8"/>
    </row>
    <row r="15" spans="1:21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>
        <f t="shared" si="2"/>
        <v>0</v>
      </c>
      <c r="T15" s="7">
        <f t="shared" si="3"/>
        <v>0</v>
      </c>
      <c r="U15" s="8"/>
    </row>
    <row r="16" spans="1:21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1">
        <f t="shared" si="2"/>
        <v>0</v>
      </c>
      <c r="T16" s="7">
        <f t="shared" si="3"/>
        <v>0</v>
      </c>
      <c r="U16" s="8"/>
    </row>
    <row r="17" spans="1:21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1">
        <f t="shared" si="2"/>
        <v>0</v>
      </c>
      <c r="T17" s="7">
        <f t="shared" si="3"/>
        <v>0</v>
      </c>
      <c r="U17" s="8"/>
    </row>
    <row r="18" spans="1:21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1">
        <f t="shared" si="2"/>
        <v>0</v>
      </c>
      <c r="T18" s="7">
        <f t="shared" si="3"/>
        <v>0</v>
      </c>
      <c r="U18" s="8"/>
    </row>
    <row r="19" spans="1:21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1">
        <f t="shared" si="2"/>
        <v>0</v>
      </c>
      <c r="T19" s="7">
        <f t="shared" si="3"/>
        <v>0</v>
      </c>
      <c r="U19" s="8"/>
    </row>
    <row r="20" spans="1:21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1">
        <f t="shared" si="2"/>
        <v>0</v>
      </c>
      <c r="T20" s="7">
        <f t="shared" si="3"/>
        <v>0</v>
      </c>
      <c r="U20" s="8"/>
    </row>
    <row r="21" spans="1:21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1">
        <f t="shared" si="2"/>
        <v>0</v>
      </c>
      <c r="T21" s="7">
        <f t="shared" si="3"/>
        <v>0</v>
      </c>
      <c r="U21" s="8"/>
    </row>
    <row r="22" spans="1:21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>
        <f t="shared" si="2"/>
        <v>0</v>
      </c>
      <c r="T22" s="7">
        <f t="shared" si="3"/>
        <v>0</v>
      </c>
      <c r="U22" s="8"/>
    </row>
    <row r="23" spans="1:21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1">
        <f t="shared" si="2"/>
        <v>0</v>
      </c>
      <c r="T23" s="7">
        <f t="shared" si="3"/>
        <v>0</v>
      </c>
      <c r="U23" s="8"/>
    </row>
    <row r="24" spans="1:21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1">
        <f t="shared" si="2"/>
        <v>0</v>
      </c>
      <c r="T24" s="7">
        <f t="shared" si="3"/>
        <v>0</v>
      </c>
      <c r="U24" s="8"/>
    </row>
    <row r="25" spans="1:21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">
        <f t="shared" si="2"/>
        <v>0</v>
      </c>
      <c r="T25" s="7">
        <f t="shared" si="3"/>
        <v>0</v>
      </c>
      <c r="U25" s="8"/>
    </row>
    <row r="26" spans="1:21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>
        <f t="shared" si="2"/>
        <v>0</v>
      </c>
      <c r="T26" s="7">
        <f t="shared" si="3"/>
        <v>0</v>
      </c>
      <c r="U26" s="8"/>
    </row>
    <row r="27" spans="1:21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>
        <f t="shared" si="2"/>
        <v>0</v>
      </c>
      <c r="T27" s="7">
        <f t="shared" si="3"/>
        <v>0</v>
      </c>
      <c r="U27" s="8"/>
    </row>
    <row r="28" spans="1:21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">
        <f t="shared" si="2"/>
        <v>0</v>
      </c>
      <c r="T28" s="7">
        <f t="shared" si="3"/>
        <v>0</v>
      </c>
      <c r="U28" s="8"/>
    </row>
    <row r="29" spans="1:21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>
        <f t="shared" si="2"/>
        <v>0</v>
      </c>
      <c r="T29" s="7">
        <f t="shared" si="3"/>
        <v>0</v>
      </c>
      <c r="U29" s="8"/>
    </row>
    <row r="30" spans="1:21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1">
        <f t="shared" si="2"/>
        <v>0</v>
      </c>
      <c r="T30" s="7">
        <f t="shared" si="3"/>
        <v>0</v>
      </c>
      <c r="U30" s="8"/>
    </row>
    <row r="31" spans="1:21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1">
        <f t="shared" si="2"/>
        <v>0</v>
      </c>
      <c r="T31" s="7">
        <f t="shared" si="3"/>
        <v>0</v>
      </c>
      <c r="U31" s="8"/>
    </row>
    <row r="32" spans="1:21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1">
        <f t="shared" si="2"/>
        <v>0</v>
      </c>
      <c r="T32" s="7">
        <f t="shared" si="3"/>
        <v>0</v>
      </c>
      <c r="U32" s="8"/>
    </row>
    <row r="33" spans="1:21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1">
        <f t="shared" si="2"/>
        <v>0</v>
      </c>
      <c r="T33" s="7">
        <f t="shared" si="3"/>
        <v>0</v>
      </c>
      <c r="U33" s="8"/>
    </row>
  </sheetData>
  <sortState ref="A4:T13">
    <sortCondition descending="1" ref="T4:T13"/>
  </sortState>
  <mergeCells count="2">
    <mergeCell ref="A1:U1"/>
    <mergeCell ref="A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S6" sqref="S6"/>
    </sheetView>
  </sheetViews>
  <sheetFormatPr defaultRowHeight="15" x14ac:dyDescent="0.25"/>
  <cols>
    <col min="1" max="1" width="10.28515625" customWidth="1"/>
    <col min="2" max="2" width="10" customWidth="1"/>
    <col min="3" max="3" width="14.85546875" customWidth="1"/>
    <col min="4" max="4" width="7.28515625" customWidth="1"/>
    <col min="5" max="5" width="5" customWidth="1"/>
    <col min="6" max="6" width="27.5703125" customWidth="1"/>
    <col min="7" max="7" width="28.85546875" customWidth="1"/>
    <col min="20" max="20" width="12.85546875" bestFit="1" customWidth="1"/>
  </cols>
  <sheetData>
    <row r="1" spans="1:20" ht="23.25" x14ac:dyDescent="0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24</v>
      </c>
      <c r="Q2" s="27" t="s">
        <v>25</v>
      </c>
      <c r="R2" s="27" t="s">
        <v>15</v>
      </c>
      <c r="S2" s="1" t="s">
        <v>16</v>
      </c>
      <c r="T2" s="27" t="s">
        <v>17</v>
      </c>
    </row>
    <row r="3" spans="1:20" ht="15.75" x14ac:dyDescent="0.2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 customHeight="1" x14ac:dyDescent="0.25">
      <c r="A4" s="3" t="s">
        <v>102</v>
      </c>
      <c r="B4" s="3" t="s">
        <v>65</v>
      </c>
      <c r="C4" s="3" t="s">
        <v>103</v>
      </c>
      <c r="D4" s="9" t="s">
        <v>104</v>
      </c>
      <c r="E4" s="9" t="s">
        <v>34</v>
      </c>
      <c r="F4" s="9" t="s">
        <v>52</v>
      </c>
      <c r="G4" s="10" t="s">
        <v>35</v>
      </c>
      <c r="H4" s="11">
        <v>3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2</v>
      </c>
      <c r="O4" s="11">
        <v>2</v>
      </c>
      <c r="P4" s="11">
        <v>0</v>
      </c>
      <c r="Q4" s="11">
        <v>7</v>
      </c>
      <c r="R4" s="21">
        <f>SUM(H4:Q4)</f>
        <v>14</v>
      </c>
      <c r="S4" s="7">
        <f>R4/70</f>
        <v>0.2</v>
      </c>
      <c r="T4" s="8" t="s">
        <v>164</v>
      </c>
    </row>
    <row r="5" spans="1:20" ht="15" customHeight="1" x14ac:dyDescent="0.25">
      <c r="A5" s="2" t="s">
        <v>44</v>
      </c>
      <c r="B5" s="2" t="s">
        <v>45</v>
      </c>
      <c r="C5" s="2" t="s">
        <v>46</v>
      </c>
      <c r="D5" s="4" t="s">
        <v>47</v>
      </c>
      <c r="E5" s="5" t="s">
        <v>34</v>
      </c>
      <c r="F5" s="5" t="s">
        <v>52</v>
      </c>
      <c r="G5" s="2" t="s">
        <v>35</v>
      </c>
      <c r="H5" s="6">
        <v>3</v>
      </c>
      <c r="I5" s="6">
        <v>0</v>
      </c>
      <c r="J5" s="6">
        <v>0</v>
      </c>
      <c r="K5" s="6">
        <v>0</v>
      </c>
      <c r="L5" s="6">
        <v>2</v>
      </c>
      <c r="M5" s="6">
        <v>0</v>
      </c>
      <c r="N5" s="6">
        <v>0</v>
      </c>
      <c r="O5" s="6">
        <v>0</v>
      </c>
      <c r="P5" s="6">
        <v>0</v>
      </c>
      <c r="Q5" s="6">
        <v>7</v>
      </c>
      <c r="R5" s="21">
        <f>SUM(H5:Q5)</f>
        <v>12</v>
      </c>
      <c r="S5" s="7">
        <f>R5/70</f>
        <v>0.17142857142857143</v>
      </c>
      <c r="T5" s="8" t="s">
        <v>164</v>
      </c>
    </row>
    <row r="6" spans="1:20" ht="15" customHeight="1" x14ac:dyDescent="0.25">
      <c r="A6" s="2" t="s">
        <v>30</v>
      </c>
      <c r="B6" s="2" t="s">
        <v>31</v>
      </c>
      <c r="C6" s="2" t="s">
        <v>32</v>
      </c>
      <c r="D6" s="4" t="s">
        <v>33</v>
      </c>
      <c r="E6" s="5" t="s">
        <v>34</v>
      </c>
      <c r="F6" s="5" t="s">
        <v>52</v>
      </c>
      <c r="G6" s="2" t="s">
        <v>35</v>
      </c>
      <c r="H6" s="6">
        <v>4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21">
        <f>SUM(H6:Q6)</f>
        <v>4</v>
      </c>
      <c r="S6" s="7">
        <f>R6/70</f>
        <v>5.7142857142857141E-2</v>
      </c>
      <c r="T6" s="8" t="s">
        <v>164</v>
      </c>
    </row>
    <row r="7" spans="1:20" ht="15" customHeight="1" x14ac:dyDescent="0.25">
      <c r="A7" s="3" t="s">
        <v>36</v>
      </c>
      <c r="B7" s="3" t="s">
        <v>37</v>
      </c>
      <c r="C7" s="3" t="s">
        <v>38</v>
      </c>
      <c r="D7" s="9" t="s">
        <v>39</v>
      </c>
      <c r="E7" s="9" t="s">
        <v>34</v>
      </c>
      <c r="F7" s="9" t="s">
        <v>52</v>
      </c>
      <c r="G7" s="10" t="s">
        <v>35</v>
      </c>
      <c r="H7" s="11">
        <v>2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21">
        <f>SUM(H7:Q7)</f>
        <v>2</v>
      </c>
      <c r="S7" s="7">
        <f>R7/70</f>
        <v>2.8571428571428571E-2</v>
      </c>
      <c r="T7" s="8" t="s">
        <v>164</v>
      </c>
    </row>
    <row r="8" spans="1:20" ht="15" customHeight="1" x14ac:dyDescent="0.25">
      <c r="A8" s="2" t="s">
        <v>40</v>
      </c>
      <c r="B8" s="2" t="s">
        <v>41</v>
      </c>
      <c r="C8" s="2" t="s">
        <v>42</v>
      </c>
      <c r="D8" s="4" t="s">
        <v>43</v>
      </c>
      <c r="E8" s="5" t="s">
        <v>34</v>
      </c>
      <c r="F8" s="5" t="s">
        <v>52</v>
      </c>
      <c r="G8" s="2" t="s">
        <v>35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21">
        <f>SUM(H8:Q8)</f>
        <v>2</v>
      </c>
      <c r="S8" s="7">
        <f>R8/70</f>
        <v>2.8571428571428571E-2</v>
      </c>
      <c r="T8" s="8" t="s">
        <v>164</v>
      </c>
    </row>
    <row r="9" spans="1:20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21">
        <f t="shared" ref="R9:R33" si="0">SUM(H9:Q9)</f>
        <v>0</v>
      </c>
      <c r="S9" s="7">
        <f t="shared" ref="S9:S33" si="1">R9/70</f>
        <v>0</v>
      </c>
      <c r="T9" s="8"/>
    </row>
    <row r="10" spans="1:20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1">
        <f t="shared" si="0"/>
        <v>0</v>
      </c>
      <c r="S10" s="7">
        <f t="shared" si="1"/>
        <v>0</v>
      </c>
      <c r="T10" s="8"/>
    </row>
    <row r="11" spans="1:20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1">
        <f t="shared" si="0"/>
        <v>0</v>
      </c>
      <c r="S11" s="7">
        <f t="shared" si="1"/>
        <v>0</v>
      </c>
      <c r="T11" s="8"/>
    </row>
    <row r="12" spans="1:20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21">
        <f t="shared" si="0"/>
        <v>0</v>
      </c>
      <c r="S12" s="7">
        <f t="shared" si="1"/>
        <v>0</v>
      </c>
      <c r="T12" s="8"/>
    </row>
    <row r="13" spans="1:20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1">
        <f t="shared" si="0"/>
        <v>0</v>
      </c>
      <c r="S13" s="7">
        <f t="shared" si="1"/>
        <v>0</v>
      </c>
      <c r="T13" s="8"/>
    </row>
    <row r="14" spans="1:20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0"/>
        <v>0</v>
      </c>
      <c r="S14" s="7">
        <f t="shared" si="1"/>
        <v>0</v>
      </c>
      <c r="T14" s="8"/>
    </row>
    <row r="15" spans="1:20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0"/>
        <v>0</v>
      </c>
      <c r="S15" s="7">
        <f t="shared" si="1"/>
        <v>0</v>
      </c>
      <c r="T15" s="8"/>
    </row>
    <row r="16" spans="1:20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0"/>
        <v>0</v>
      </c>
      <c r="S16" s="7">
        <f t="shared" si="1"/>
        <v>0</v>
      </c>
      <c r="T16" s="8"/>
    </row>
    <row r="17" spans="1:20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0</v>
      </c>
      <c r="S17" s="7">
        <f t="shared" si="1"/>
        <v>0</v>
      </c>
      <c r="T17" s="8"/>
    </row>
    <row r="18" spans="1:20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0"/>
        <v>0</v>
      </c>
      <c r="S18" s="7">
        <f t="shared" si="1"/>
        <v>0</v>
      </c>
      <c r="T18" s="8"/>
    </row>
    <row r="19" spans="1:20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0"/>
        <v>0</v>
      </c>
      <c r="S19" s="7">
        <f t="shared" si="1"/>
        <v>0</v>
      </c>
      <c r="T19" s="8"/>
    </row>
    <row r="20" spans="1:20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0"/>
        <v>0</v>
      </c>
      <c r="S20" s="7">
        <f t="shared" si="1"/>
        <v>0</v>
      </c>
      <c r="T20" s="8"/>
    </row>
    <row r="21" spans="1:20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0"/>
        <v>0</v>
      </c>
      <c r="S21" s="7">
        <f t="shared" si="1"/>
        <v>0</v>
      </c>
      <c r="T21" s="8"/>
    </row>
    <row r="22" spans="1:20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0"/>
        <v>0</v>
      </c>
      <c r="S22" s="7">
        <f t="shared" si="1"/>
        <v>0</v>
      </c>
      <c r="T22" s="8"/>
    </row>
    <row r="23" spans="1:20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0"/>
        <v>0</v>
      </c>
      <c r="S23" s="7">
        <f t="shared" si="1"/>
        <v>0</v>
      </c>
      <c r="T23" s="8"/>
    </row>
    <row r="24" spans="1:20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0"/>
        <v>0</v>
      </c>
      <c r="S24" s="7">
        <f t="shared" si="1"/>
        <v>0</v>
      </c>
      <c r="T24" s="8"/>
    </row>
    <row r="25" spans="1:20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0"/>
        <v>0</v>
      </c>
      <c r="S25" s="7">
        <f t="shared" si="1"/>
        <v>0</v>
      </c>
      <c r="T25" s="8"/>
    </row>
    <row r="26" spans="1:20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0"/>
        <v>0</v>
      </c>
      <c r="S26" s="7">
        <f t="shared" si="1"/>
        <v>0</v>
      </c>
      <c r="T26" s="8"/>
    </row>
    <row r="27" spans="1:20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0"/>
        <v>0</v>
      </c>
      <c r="S27" s="7">
        <f t="shared" si="1"/>
        <v>0</v>
      </c>
      <c r="T27" s="8"/>
    </row>
    <row r="28" spans="1:20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0</v>
      </c>
      <c r="S28" s="7">
        <f t="shared" si="1"/>
        <v>0</v>
      </c>
      <c r="T28" s="8"/>
    </row>
    <row r="29" spans="1:20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0"/>
        <v>0</v>
      </c>
      <c r="S29" s="7">
        <f t="shared" si="1"/>
        <v>0</v>
      </c>
      <c r="T29" s="8"/>
    </row>
    <row r="30" spans="1:20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0"/>
        <v>0</v>
      </c>
      <c r="S30" s="7">
        <f t="shared" si="1"/>
        <v>0</v>
      </c>
      <c r="T30" s="8"/>
    </row>
    <row r="31" spans="1:20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0"/>
        <v>0</v>
      </c>
      <c r="S31" s="7">
        <f t="shared" si="1"/>
        <v>0</v>
      </c>
      <c r="T31" s="8"/>
    </row>
    <row r="32" spans="1:20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0"/>
        <v>0</v>
      </c>
      <c r="S32" s="7">
        <f t="shared" si="1"/>
        <v>0</v>
      </c>
      <c r="T32" s="8"/>
    </row>
    <row r="33" spans="1:20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0"/>
        <v>0</v>
      </c>
      <c r="S33" s="7">
        <f t="shared" si="1"/>
        <v>0</v>
      </c>
      <c r="T33" s="8"/>
    </row>
  </sheetData>
  <sortState ref="A4:S8">
    <sortCondition descending="1" ref="S4:S8"/>
  </sortState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="90" zoomScaleNormal="90" workbookViewId="0">
      <selection activeCell="A4" sqref="A4:A6"/>
    </sheetView>
  </sheetViews>
  <sheetFormatPr defaultRowHeight="15" x14ac:dyDescent="0.25"/>
  <cols>
    <col min="1" max="1" width="12.140625" customWidth="1"/>
    <col min="2" max="2" width="11.28515625" customWidth="1"/>
    <col min="3" max="3" width="11.85546875" customWidth="1"/>
    <col min="4" max="4" width="7.140625" customWidth="1"/>
    <col min="5" max="5" width="3.7109375" customWidth="1"/>
    <col min="6" max="6" width="27.140625" customWidth="1"/>
    <col min="7" max="7" width="28.5703125" customWidth="1"/>
    <col min="20" max="21" width="12.85546875" bestFit="1" customWidth="1"/>
  </cols>
  <sheetData>
    <row r="1" spans="1:20" ht="23.25" x14ac:dyDescent="0.2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6" t="s">
        <v>24</v>
      </c>
      <c r="Q2" s="26" t="s">
        <v>25</v>
      </c>
      <c r="R2" s="23" t="s">
        <v>15</v>
      </c>
      <c r="S2" s="1" t="s">
        <v>16</v>
      </c>
      <c r="T2" s="23" t="s">
        <v>17</v>
      </c>
    </row>
    <row r="3" spans="1:20" ht="15.75" x14ac:dyDescent="0.25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15" customHeight="1" x14ac:dyDescent="0.25">
      <c r="A4" s="3" t="s">
        <v>109</v>
      </c>
      <c r="B4" s="3" t="s">
        <v>49</v>
      </c>
      <c r="C4" s="3" t="s">
        <v>110</v>
      </c>
      <c r="D4" s="9" t="s">
        <v>111</v>
      </c>
      <c r="E4" s="9">
        <v>11</v>
      </c>
      <c r="F4" s="9" t="s">
        <v>52</v>
      </c>
      <c r="G4" s="10" t="s">
        <v>35</v>
      </c>
      <c r="H4" s="11">
        <v>3</v>
      </c>
      <c r="I4" s="11">
        <v>2</v>
      </c>
      <c r="J4" s="11">
        <v>0</v>
      </c>
      <c r="K4" s="11">
        <v>4</v>
      </c>
      <c r="L4" s="11">
        <v>3</v>
      </c>
      <c r="M4" s="11">
        <v>3</v>
      </c>
      <c r="N4" s="11">
        <v>9</v>
      </c>
      <c r="O4" s="11">
        <v>2</v>
      </c>
      <c r="P4" s="11">
        <v>0</v>
      </c>
      <c r="Q4" s="11">
        <v>10</v>
      </c>
      <c r="R4" s="21">
        <f>SUM(H4:Q4)</f>
        <v>36</v>
      </c>
      <c r="S4" s="7">
        <f>R4/70</f>
        <v>0.51428571428571423</v>
      </c>
      <c r="T4" s="8" t="s">
        <v>165</v>
      </c>
    </row>
    <row r="5" spans="1:20" ht="15" customHeight="1" x14ac:dyDescent="0.25">
      <c r="A5" s="2" t="s">
        <v>114</v>
      </c>
      <c r="B5" s="2" t="s">
        <v>115</v>
      </c>
      <c r="C5" s="2" t="s">
        <v>116</v>
      </c>
      <c r="D5" s="4" t="s">
        <v>117</v>
      </c>
      <c r="E5" s="5">
        <v>11</v>
      </c>
      <c r="F5" s="5" t="s">
        <v>52</v>
      </c>
      <c r="G5" s="2" t="s">
        <v>35</v>
      </c>
      <c r="H5" s="6">
        <v>2</v>
      </c>
      <c r="I5" s="6">
        <v>3</v>
      </c>
      <c r="J5" s="6">
        <v>2</v>
      </c>
      <c r="K5" s="6">
        <v>4</v>
      </c>
      <c r="L5" s="6">
        <v>2</v>
      </c>
      <c r="M5" s="6">
        <v>1</v>
      </c>
      <c r="N5" s="6">
        <v>0</v>
      </c>
      <c r="O5" s="6">
        <v>1</v>
      </c>
      <c r="P5" s="6">
        <v>6</v>
      </c>
      <c r="Q5" s="6">
        <v>12</v>
      </c>
      <c r="R5" s="21">
        <f>SUM(H5:Q5)</f>
        <v>33</v>
      </c>
      <c r="S5" s="7">
        <f>R5/70</f>
        <v>0.47142857142857142</v>
      </c>
      <c r="T5" s="8" t="s">
        <v>164</v>
      </c>
    </row>
    <row r="6" spans="1:20" ht="15" customHeight="1" x14ac:dyDescent="0.25">
      <c r="A6" s="2" t="s">
        <v>48</v>
      </c>
      <c r="B6" s="2" t="s">
        <v>49</v>
      </c>
      <c r="C6" s="2" t="s">
        <v>50</v>
      </c>
      <c r="D6" s="4" t="s">
        <v>51</v>
      </c>
      <c r="E6" s="5">
        <v>11</v>
      </c>
      <c r="F6" s="5" t="s">
        <v>52</v>
      </c>
      <c r="G6" s="2" t="s">
        <v>35</v>
      </c>
      <c r="H6" s="6">
        <v>3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3</v>
      </c>
      <c r="R6" s="21">
        <f>SUM(H6:Q6)</f>
        <v>7</v>
      </c>
      <c r="S6" s="7">
        <f>R6/70</f>
        <v>0.1</v>
      </c>
      <c r="T6" s="8" t="s">
        <v>164</v>
      </c>
    </row>
    <row r="7" spans="1:20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21">
        <f t="shared" ref="R7:R33" si="0">SUM(H7:Q7)</f>
        <v>0</v>
      </c>
      <c r="S7" s="7">
        <f t="shared" ref="S7:S33" si="1">R7/70</f>
        <v>0</v>
      </c>
      <c r="T7" s="8"/>
    </row>
    <row r="8" spans="1:20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21">
        <f t="shared" si="0"/>
        <v>0</v>
      </c>
      <c r="S8" s="7">
        <f t="shared" si="1"/>
        <v>0</v>
      </c>
      <c r="T8" s="8"/>
    </row>
    <row r="9" spans="1:20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21">
        <f t="shared" si="0"/>
        <v>0</v>
      </c>
      <c r="S9" s="7">
        <f t="shared" si="1"/>
        <v>0</v>
      </c>
      <c r="T9" s="8"/>
    </row>
    <row r="10" spans="1:20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1">
        <f t="shared" si="0"/>
        <v>0</v>
      </c>
      <c r="S10" s="7">
        <f t="shared" si="1"/>
        <v>0</v>
      </c>
      <c r="T10" s="8"/>
    </row>
    <row r="11" spans="1:20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1">
        <f t="shared" si="0"/>
        <v>0</v>
      </c>
      <c r="S11" s="7">
        <f t="shared" si="1"/>
        <v>0</v>
      </c>
      <c r="T11" s="8"/>
    </row>
    <row r="12" spans="1:20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21">
        <f t="shared" si="0"/>
        <v>0</v>
      </c>
      <c r="S12" s="7">
        <f t="shared" si="1"/>
        <v>0</v>
      </c>
      <c r="T12" s="8"/>
    </row>
    <row r="13" spans="1:20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1">
        <f t="shared" si="0"/>
        <v>0</v>
      </c>
      <c r="S13" s="7">
        <f t="shared" si="1"/>
        <v>0</v>
      </c>
      <c r="T13" s="8"/>
    </row>
    <row r="14" spans="1:20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0"/>
        <v>0</v>
      </c>
      <c r="S14" s="7">
        <f t="shared" si="1"/>
        <v>0</v>
      </c>
      <c r="T14" s="8"/>
    </row>
    <row r="15" spans="1:20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0"/>
        <v>0</v>
      </c>
      <c r="S15" s="7">
        <f t="shared" si="1"/>
        <v>0</v>
      </c>
      <c r="T15" s="8"/>
    </row>
    <row r="16" spans="1:20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0"/>
        <v>0</v>
      </c>
      <c r="S16" s="7">
        <f t="shared" si="1"/>
        <v>0</v>
      </c>
      <c r="T16" s="8"/>
    </row>
    <row r="17" spans="1:20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0</v>
      </c>
      <c r="S17" s="7">
        <f t="shared" si="1"/>
        <v>0</v>
      </c>
      <c r="T17" s="8"/>
    </row>
    <row r="18" spans="1:20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0"/>
        <v>0</v>
      </c>
      <c r="S18" s="7">
        <f t="shared" si="1"/>
        <v>0</v>
      </c>
      <c r="T18" s="8"/>
    </row>
    <row r="19" spans="1:20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0"/>
        <v>0</v>
      </c>
      <c r="S19" s="7">
        <f t="shared" si="1"/>
        <v>0</v>
      </c>
      <c r="T19" s="8"/>
    </row>
    <row r="20" spans="1:20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0"/>
        <v>0</v>
      </c>
      <c r="S20" s="7">
        <f t="shared" si="1"/>
        <v>0</v>
      </c>
      <c r="T20" s="8"/>
    </row>
    <row r="21" spans="1:20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0"/>
        <v>0</v>
      </c>
      <c r="S21" s="7">
        <f t="shared" si="1"/>
        <v>0</v>
      </c>
      <c r="T21" s="8"/>
    </row>
    <row r="22" spans="1:20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0"/>
        <v>0</v>
      </c>
      <c r="S22" s="7">
        <f t="shared" si="1"/>
        <v>0</v>
      </c>
      <c r="T22" s="8"/>
    </row>
    <row r="23" spans="1:20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0"/>
        <v>0</v>
      </c>
      <c r="S23" s="7">
        <f t="shared" si="1"/>
        <v>0</v>
      </c>
      <c r="T23" s="8"/>
    </row>
    <row r="24" spans="1:20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0"/>
        <v>0</v>
      </c>
      <c r="S24" s="7">
        <f t="shared" si="1"/>
        <v>0</v>
      </c>
      <c r="T24" s="8"/>
    </row>
    <row r="25" spans="1:20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0"/>
        <v>0</v>
      </c>
      <c r="S25" s="7">
        <f t="shared" si="1"/>
        <v>0</v>
      </c>
      <c r="T25" s="8"/>
    </row>
    <row r="26" spans="1:20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0"/>
        <v>0</v>
      </c>
      <c r="S26" s="7">
        <f t="shared" si="1"/>
        <v>0</v>
      </c>
      <c r="T26" s="8"/>
    </row>
    <row r="27" spans="1:20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0"/>
        <v>0</v>
      </c>
      <c r="S27" s="7">
        <f t="shared" si="1"/>
        <v>0</v>
      </c>
      <c r="T27" s="8"/>
    </row>
    <row r="28" spans="1:20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0</v>
      </c>
      <c r="S28" s="7">
        <f t="shared" si="1"/>
        <v>0</v>
      </c>
      <c r="T28" s="8"/>
    </row>
    <row r="29" spans="1:20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0"/>
        <v>0</v>
      </c>
      <c r="S29" s="7">
        <f t="shared" si="1"/>
        <v>0</v>
      </c>
      <c r="T29" s="8"/>
    </row>
    <row r="30" spans="1:20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0"/>
        <v>0</v>
      </c>
      <c r="S30" s="7">
        <f t="shared" si="1"/>
        <v>0</v>
      </c>
      <c r="T30" s="8"/>
    </row>
    <row r="31" spans="1:20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0"/>
        <v>0</v>
      </c>
      <c r="S31" s="7">
        <f t="shared" si="1"/>
        <v>0</v>
      </c>
      <c r="T31" s="8"/>
    </row>
    <row r="32" spans="1:20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0"/>
        <v>0</v>
      </c>
      <c r="S32" s="7">
        <f t="shared" si="1"/>
        <v>0</v>
      </c>
      <c r="T32" s="8"/>
    </row>
    <row r="33" spans="1:20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0"/>
        <v>0</v>
      </c>
      <c r="S33" s="7">
        <f t="shared" si="1"/>
        <v>0</v>
      </c>
      <c r="T33" s="8"/>
    </row>
  </sheetData>
  <sortState ref="A4:S6">
    <sortCondition descending="1" ref="S4:S6"/>
  </sortState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2022-10-06T06:09:02Z</dcterms:modified>
</cp:coreProperties>
</file>