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3"/>
  </bookViews>
  <sheets>
    <sheet name="5 класс" sheetId="2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62913"/>
</workbook>
</file>

<file path=xl/calcChain.xml><?xml version="1.0" encoding="utf-8"?>
<calcChain xmlns="http://schemas.openxmlformats.org/spreadsheetml/2006/main">
  <c r="I7" i="10" l="1"/>
  <c r="I8" i="10"/>
  <c r="I11" i="10"/>
  <c r="I12" i="10"/>
  <c r="I15" i="10"/>
  <c r="I16" i="10"/>
  <c r="I19" i="10"/>
  <c r="I20" i="10"/>
  <c r="I23" i="10"/>
  <c r="I24" i="10"/>
  <c r="I27" i="10"/>
  <c r="I28" i="10"/>
  <c r="I31" i="10"/>
  <c r="I32" i="10"/>
  <c r="I11" i="11"/>
  <c r="I15" i="11"/>
  <c r="I19" i="11"/>
  <c r="I23" i="11"/>
  <c r="I27" i="11"/>
  <c r="I31" i="11"/>
  <c r="I4" i="11"/>
  <c r="I5" i="12"/>
  <c r="I8" i="12"/>
  <c r="I9" i="12"/>
  <c r="I12" i="12"/>
  <c r="I13" i="12"/>
  <c r="I16" i="12"/>
  <c r="I17" i="12"/>
  <c r="I20" i="12"/>
  <c r="I21" i="12"/>
  <c r="I24" i="12"/>
  <c r="I25" i="12"/>
  <c r="I28" i="12"/>
  <c r="I29" i="12"/>
  <c r="I32" i="12"/>
  <c r="I33" i="12"/>
  <c r="I10" i="13"/>
  <c r="I11" i="13"/>
  <c r="I14" i="13"/>
  <c r="I15" i="13"/>
  <c r="I18" i="13"/>
  <c r="I19" i="13"/>
  <c r="I22" i="13"/>
  <c r="I23" i="13"/>
  <c r="I26" i="13"/>
  <c r="I27" i="13"/>
  <c r="I30" i="13"/>
  <c r="I31" i="13"/>
  <c r="I20" i="14"/>
  <c r="I24" i="14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H4" i="15"/>
  <c r="I4" i="15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H23" i="14"/>
  <c r="I23" i="14" s="1"/>
  <c r="H22" i="14"/>
  <c r="I22" i="14" s="1"/>
  <c r="H21" i="14"/>
  <c r="I21" i="14" s="1"/>
  <c r="H20" i="14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H33" i="13"/>
  <c r="I33" i="13" s="1"/>
  <c r="H32" i="13"/>
  <c r="I32" i="13" s="1"/>
  <c r="H31" i="13"/>
  <c r="H30" i="13"/>
  <c r="H29" i="13"/>
  <c r="I29" i="13" s="1"/>
  <c r="H28" i="13"/>
  <c r="I28" i="13" s="1"/>
  <c r="H27" i="13"/>
  <c r="H26" i="13"/>
  <c r="H25" i="13"/>
  <c r="I25" i="13" s="1"/>
  <c r="H24" i="13"/>
  <c r="I24" i="13" s="1"/>
  <c r="H23" i="13"/>
  <c r="H22" i="13"/>
  <c r="H21" i="13"/>
  <c r="I21" i="13" s="1"/>
  <c r="H20" i="13"/>
  <c r="I20" i="13" s="1"/>
  <c r="H19" i="13"/>
  <c r="H18" i="13"/>
  <c r="H17" i="13"/>
  <c r="I17" i="13" s="1"/>
  <c r="H16" i="13"/>
  <c r="I16" i="13" s="1"/>
  <c r="H15" i="13"/>
  <c r="H14" i="13"/>
  <c r="H13" i="13"/>
  <c r="I13" i="13" s="1"/>
  <c r="H12" i="13"/>
  <c r="I12" i="13" s="1"/>
  <c r="H11" i="13"/>
  <c r="H10" i="13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H33" i="12"/>
  <c r="H32" i="12"/>
  <c r="H31" i="12"/>
  <c r="I31" i="12" s="1"/>
  <c r="H30" i="12"/>
  <c r="I30" i="12" s="1"/>
  <c r="H29" i="12"/>
  <c r="H28" i="12"/>
  <c r="H27" i="12"/>
  <c r="I27" i="12" s="1"/>
  <c r="H26" i="12"/>
  <c r="I26" i="12" s="1"/>
  <c r="H25" i="12"/>
  <c r="H24" i="12"/>
  <c r="H23" i="12"/>
  <c r="I23" i="12" s="1"/>
  <c r="H22" i="12"/>
  <c r="I22" i="12" s="1"/>
  <c r="H21" i="12"/>
  <c r="H20" i="12"/>
  <c r="H19" i="12"/>
  <c r="I19" i="12" s="1"/>
  <c r="H18" i="12"/>
  <c r="I18" i="12" s="1"/>
  <c r="H17" i="12"/>
  <c r="H16" i="12"/>
  <c r="H15" i="12"/>
  <c r="I15" i="12" s="1"/>
  <c r="H14" i="12"/>
  <c r="I14" i="12" s="1"/>
  <c r="H13" i="12"/>
  <c r="H12" i="12"/>
  <c r="H11" i="12"/>
  <c r="I11" i="12" s="1"/>
  <c r="H10" i="12"/>
  <c r="I10" i="12" s="1"/>
  <c r="H9" i="12"/>
  <c r="H8" i="12"/>
  <c r="H7" i="12"/>
  <c r="I7" i="12" s="1"/>
  <c r="H6" i="12"/>
  <c r="I6" i="12" s="1"/>
  <c r="H5" i="12"/>
  <c r="H4" i="12"/>
  <c r="I4" i="12" s="1"/>
  <c r="H33" i="11"/>
  <c r="I33" i="11" s="1"/>
  <c r="H32" i="11"/>
  <c r="I32" i="11" s="1"/>
  <c r="H31" i="11"/>
  <c r="H30" i="11"/>
  <c r="I30" i="11" s="1"/>
  <c r="H29" i="11"/>
  <c r="I29" i="11" s="1"/>
  <c r="H28" i="11"/>
  <c r="I28" i="11" s="1"/>
  <c r="H27" i="11"/>
  <c r="H26" i="11"/>
  <c r="I26" i="11" s="1"/>
  <c r="H25" i="11"/>
  <c r="I25" i="11" s="1"/>
  <c r="H24" i="11"/>
  <c r="I24" i="11" s="1"/>
  <c r="H23" i="11"/>
  <c r="H22" i="11"/>
  <c r="I22" i="11" s="1"/>
  <c r="H21" i="11"/>
  <c r="I21" i="11" s="1"/>
  <c r="H20" i="11"/>
  <c r="I20" i="11" s="1"/>
  <c r="H19" i="11"/>
  <c r="H18" i="11"/>
  <c r="I18" i="11" s="1"/>
  <c r="H17" i="11"/>
  <c r="I17" i="11" s="1"/>
  <c r="H16" i="11"/>
  <c r="I16" i="11" s="1"/>
  <c r="H15" i="11"/>
  <c r="H14" i="11"/>
  <c r="I14" i="11" s="1"/>
  <c r="H13" i="11"/>
  <c r="I13" i="11" s="1"/>
  <c r="H12" i="11"/>
  <c r="I12" i="11" s="1"/>
  <c r="H11" i="1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H33" i="10"/>
  <c r="I33" i="10" s="1"/>
  <c r="H32" i="10"/>
  <c r="H31" i="10"/>
  <c r="H30" i="10"/>
  <c r="I30" i="10" s="1"/>
  <c r="H29" i="10"/>
  <c r="I29" i="10" s="1"/>
  <c r="H28" i="10"/>
  <c r="H27" i="10"/>
  <c r="H26" i="10"/>
  <c r="I26" i="10" s="1"/>
  <c r="H25" i="10"/>
  <c r="I25" i="10" s="1"/>
  <c r="H24" i="10"/>
  <c r="H23" i="10"/>
  <c r="H22" i="10"/>
  <c r="I22" i="10" s="1"/>
  <c r="H21" i="10"/>
  <c r="I21" i="10" s="1"/>
  <c r="H20" i="10"/>
  <c r="H19" i="10"/>
  <c r="H18" i="10"/>
  <c r="I18" i="10" s="1"/>
  <c r="H17" i="10"/>
  <c r="I17" i="10" s="1"/>
  <c r="H16" i="10"/>
  <c r="H15" i="10"/>
  <c r="H14" i="10"/>
  <c r="I14" i="10" s="1"/>
  <c r="H13" i="10"/>
  <c r="I13" i="10" s="1"/>
  <c r="H12" i="10"/>
  <c r="H11" i="10"/>
  <c r="H10" i="10"/>
  <c r="I10" i="10" s="1"/>
  <c r="H9" i="10"/>
  <c r="I9" i="10" s="1"/>
  <c r="H8" i="10"/>
  <c r="H7" i="10"/>
  <c r="H6" i="10"/>
  <c r="I6" i="10" s="1"/>
  <c r="H5" i="10"/>
  <c r="I5" i="10" s="1"/>
  <c r="H4" i="10"/>
  <c r="I4" i="10" s="1"/>
  <c r="H4" i="2" l="1"/>
  <c r="I4" i="2" s="1"/>
  <c r="H5" i="2" l="1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</calcChain>
</file>

<file path=xl/sharedStrings.xml><?xml version="1.0" encoding="utf-8"?>
<sst xmlns="http://schemas.openxmlformats.org/spreadsheetml/2006/main" count="174" uniqueCount="52">
  <si>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</si>
  <si>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</si>
  <si>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</si>
  <si>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</si>
  <si>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</si>
  <si>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</si>
  <si>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</si>
  <si>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</si>
  <si>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</si>
  <si>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</si>
  <si>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</si>
  <si>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</si>
  <si>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</si>
  <si>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</si>
  <si>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Тестовый тур</t>
  </si>
  <si>
    <t>Аналитический тур</t>
  </si>
  <si>
    <t>Предварительные результаты школьного этапа всероссийской олимпиады 2023 года по географии</t>
  </si>
  <si>
    <t>ФИО</t>
  </si>
  <si>
    <t>Бурлуцкая Елизавета Денисовна</t>
  </si>
  <si>
    <t>5в</t>
  </si>
  <si>
    <t>МОУ "СОШ12"</t>
  </si>
  <si>
    <t>Ефремова Наталья Анатольевна</t>
  </si>
  <si>
    <t>Макеев Роман Евгеньевич</t>
  </si>
  <si>
    <t>Абдыразаков Саджжад</t>
  </si>
  <si>
    <t>5б</t>
  </si>
  <si>
    <t>Соловьёва Лада Александровна</t>
  </si>
  <si>
    <t>6а</t>
  </si>
  <si>
    <t>Самошкина Елизавета Евгеньевна</t>
  </si>
  <si>
    <t>7в</t>
  </si>
  <si>
    <t>МОУ "СОШ 12"</t>
  </si>
  <si>
    <t>победитель</t>
  </si>
  <si>
    <t>Елькин Егор Сергеевич</t>
  </si>
  <si>
    <t>7а</t>
  </si>
  <si>
    <t>Луковенко Даниил Александрович</t>
  </si>
  <si>
    <t>Штукарь Алёна Анатольевна</t>
  </si>
  <si>
    <t>Линник Артём Михайлович</t>
  </si>
  <si>
    <t>7б</t>
  </si>
  <si>
    <t>Столярова Дарья Павловна</t>
  </si>
  <si>
    <t>Штукарь Ксения Анатольевна</t>
  </si>
  <si>
    <t>Долгий Артём  Андреевич</t>
  </si>
  <si>
    <t>призер</t>
  </si>
  <si>
    <t>участник</t>
  </si>
  <si>
    <t>Голубева Милена Игоревна</t>
  </si>
  <si>
    <t>9В</t>
  </si>
  <si>
    <t>Мороз Анастасия Юрьевна</t>
  </si>
  <si>
    <t>9б</t>
  </si>
  <si>
    <t>Гороховская Александра Николаевна</t>
  </si>
  <si>
    <t>8а</t>
  </si>
  <si>
    <t>Фаренюк Алексей Вячеславович</t>
  </si>
  <si>
    <t>8в</t>
  </si>
  <si>
    <t>Савельев Артём Алексеевич</t>
  </si>
  <si>
    <t>Санталов Александр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</si>
</sst>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E4" sqref="E4"/>
    </sheetView>
  </sheetViews>
  <sheetFormatPr defaultRowHeight="15" x14ac:dyDescent="0.25"/>
  <cols>
    <col min="1" max="1" width="50.7109375" customWidth="1"/>
    <col min="2" max="2" width="8.42578125" bestFit="1" customWidth="1"/>
    <col min="4" max="4" width="9.140625" customWidth="1"/>
    <col min="5" max="5" width="10.42578125" customWidth="1"/>
    <col min="6" max="6" width="25.28515625" customWidth="1"/>
    <col min="7" max="7" width="29.85546875" customWidth="1"/>
    <col min="10" max="10" width="12.85546875" bestFit="1" customWidth="1"/>
  </cols>
  <sheetData>
    <row r="1" spans="1:10" ht="22.5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3" t="s">
        <v>7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25">
      <c r="A4" s="4" t="s">
        <v>18</v>
      </c>
      <c r="B4" s="5">
        <v>9</v>
      </c>
      <c r="C4" s="6" t="s">
        <v>19</v>
      </c>
      <c r="D4" s="6" t="s">
        <v>20</v>
      </c>
      <c r="E4" s="4" t="s">
        <v>21</v>
      </c>
      <c r="F4" s="7">
        <v>5</v>
      </c>
      <c r="G4" s="7">
        <v>7</v>
      </c>
      <c r="H4" s="8">
        <f t="shared" ref="H4:H33" si="0">SUM(F4:G4)</f>
        <v>12</v>
      </c>
      <c r="I4" s="9">
        <f>H4/32</f>
        <v>0.375</v>
      </c>
      <c r="J4" s="10" t="s">
        <v>41</v>
      </c>
    </row>
    <row r="5" spans="1:10" ht="15" customHeight="1" x14ac:dyDescent="0.25">
      <c r="A5" s="11" t="s">
        <v>22</v>
      </c>
      <c r="B5" s="12">
        <v>3</v>
      </c>
      <c r="C5" s="12" t="s">
        <v>19</v>
      </c>
      <c r="D5" s="12" t="s">
        <v>20</v>
      </c>
      <c r="E5" s="13" t="s">
        <v>21</v>
      </c>
      <c r="F5" s="14">
        <v>6</v>
      </c>
      <c r="G5" s="14">
        <v>5</v>
      </c>
      <c r="H5" s="8">
        <f t="shared" si="0"/>
        <v>11</v>
      </c>
      <c r="I5" s="9">
        <f t="shared" ref="I5:I33" si="1">H5/32</f>
        <v>0.34375</v>
      </c>
      <c r="J5" s="10" t="s">
        <v>41</v>
      </c>
    </row>
    <row r="6" spans="1:10" ht="15" customHeight="1" x14ac:dyDescent="0.25">
      <c r="A6" s="4" t="s">
        <v>23</v>
      </c>
      <c r="B6" s="5">
        <v>1</v>
      </c>
      <c r="C6" s="6" t="s">
        <v>24</v>
      </c>
      <c r="D6" s="6" t="s">
        <v>20</v>
      </c>
      <c r="E6" s="4" t="s">
        <v>21</v>
      </c>
      <c r="F6" s="7">
        <v>6</v>
      </c>
      <c r="G6" s="7">
        <v>3</v>
      </c>
      <c r="H6" s="8">
        <f t="shared" si="0"/>
        <v>9</v>
      </c>
      <c r="I6" s="9">
        <f t="shared" si="1"/>
        <v>0.28125</v>
      </c>
      <c r="J6" s="10" t="s">
        <v>41</v>
      </c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"/>
    </sheetView>
  </sheetViews>
  <sheetFormatPr defaultRowHeight="15" x14ac:dyDescent="0.25"/>
  <cols>
    <col min="1" max="1" width="42.5703125" customWidth="1"/>
    <col min="2" max="2" width="8.42578125" bestFit="1" customWidth="1"/>
    <col min="5" max="5" width="10.42578125" bestFit="1" customWidth="1"/>
    <col min="6" max="6" width="29.7109375" customWidth="1"/>
    <col min="7" max="7" width="31.5703125" customWidth="1"/>
    <col min="10" max="10" width="12.85546875" bestFit="1" customWidth="1"/>
  </cols>
  <sheetData>
    <row r="1" spans="1:10" ht="22.5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3" t="s">
        <v>8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25">
      <c r="A4" s="4" t="s">
        <v>25</v>
      </c>
      <c r="B4" s="5">
        <v>4</v>
      </c>
      <c r="C4" s="6" t="s">
        <v>26</v>
      </c>
      <c r="D4" s="6" t="s">
        <v>20</v>
      </c>
      <c r="E4" s="4" t="s">
        <v>21</v>
      </c>
      <c r="F4" s="7">
        <v>7</v>
      </c>
      <c r="G4" s="7">
        <v>11</v>
      </c>
      <c r="H4" s="8">
        <f t="shared" ref="H4:H33" si="0">SUM(F4:G4)</f>
        <v>18</v>
      </c>
      <c r="I4" s="9">
        <f>H4/35</f>
        <v>0.51428571428571423</v>
      </c>
      <c r="J4" s="10" t="s">
        <v>30</v>
      </c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H5/35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13" sqref="J13"/>
    </sheetView>
  </sheetViews>
  <sheetFormatPr defaultRowHeight="15" x14ac:dyDescent="0.25"/>
  <cols>
    <col min="1" max="1" width="40" customWidth="1"/>
    <col min="2" max="2" width="8.42578125" bestFit="1" customWidth="1"/>
    <col min="5" max="5" width="10.42578125" bestFit="1" customWidth="1"/>
    <col min="6" max="6" width="30.140625" customWidth="1"/>
    <col min="7" max="7" width="34.7109375" customWidth="1"/>
    <col min="10" max="10" width="12.85546875" bestFit="1" customWidth="1"/>
  </cols>
  <sheetData>
    <row r="1" spans="1:10" ht="22.5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3" t="s">
        <v>9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25">
      <c r="A4" s="4" t="s">
        <v>27</v>
      </c>
      <c r="B4" s="5">
        <v>14</v>
      </c>
      <c r="C4" s="6" t="s">
        <v>28</v>
      </c>
      <c r="D4" s="6" t="s">
        <v>29</v>
      </c>
      <c r="E4" s="4" t="s">
        <v>21</v>
      </c>
      <c r="F4" s="7">
        <v>13</v>
      </c>
      <c r="G4" s="7">
        <v>15</v>
      </c>
      <c r="H4" s="8">
        <f t="shared" ref="H4:H33" si="0">SUM(F4:G4)</f>
        <v>28</v>
      </c>
      <c r="I4" s="9">
        <f>H4/48</f>
        <v>0.58333333333333337</v>
      </c>
      <c r="J4" s="10" t="s">
        <v>30</v>
      </c>
    </row>
    <row r="5" spans="1:10" ht="15" customHeight="1" x14ac:dyDescent="0.25">
      <c r="A5" s="11" t="s">
        <v>31</v>
      </c>
      <c r="B5" s="12">
        <v>8</v>
      </c>
      <c r="C5" s="12" t="s">
        <v>32</v>
      </c>
      <c r="D5" s="12" t="s">
        <v>29</v>
      </c>
      <c r="E5" s="13" t="s">
        <v>21</v>
      </c>
      <c r="F5" s="14">
        <v>10</v>
      </c>
      <c r="G5" s="14">
        <v>16</v>
      </c>
      <c r="H5" s="8">
        <f t="shared" si="0"/>
        <v>26</v>
      </c>
      <c r="I5" s="9">
        <f t="shared" ref="I5:I33" si="1">H5/48</f>
        <v>0.54166666666666663</v>
      </c>
      <c r="J5" s="10" t="s">
        <v>40</v>
      </c>
    </row>
    <row r="6" spans="1:10" ht="15" customHeight="1" x14ac:dyDescent="0.25">
      <c r="A6" s="4" t="s">
        <v>33</v>
      </c>
      <c r="B6" s="5">
        <v>7</v>
      </c>
      <c r="C6" s="6" t="s">
        <v>32</v>
      </c>
      <c r="D6" s="6" t="s">
        <v>29</v>
      </c>
      <c r="E6" s="4" t="s">
        <v>21</v>
      </c>
      <c r="F6" s="7">
        <v>10</v>
      </c>
      <c r="G6" s="7">
        <v>16</v>
      </c>
      <c r="H6" s="8">
        <f t="shared" si="0"/>
        <v>26</v>
      </c>
      <c r="I6" s="9">
        <f t="shared" si="1"/>
        <v>0.54166666666666663</v>
      </c>
      <c r="J6" s="10" t="s">
        <v>40</v>
      </c>
    </row>
    <row r="7" spans="1:10" ht="15" customHeight="1" x14ac:dyDescent="0.25">
      <c r="A7" s="4" t="s">
        <v>34</v>
      </c>
      <c r="B7" s="5">
        <v>11</v>
      </c>
      <c r="C7" s="6" t="s">
        <v>32</v>
      </c>
      <c r="D7" s="6" t="s">
        <v>29</v>
      </c>
      <c r="E7" s="4" t="s">
        <v>21</v>
      </c>
      <c r="F7" s="7">
        <v>10</v>
      </c>
      <c r="G7" s="7">
        <v>13</v>
      </c>
      <c r="H7" s="8">
        <f t="shared" si="0"/>
        <v>23</v>
      </c>
      <c r="I7" s="9">
        <f t="shared" si="1"/>
        <v>0.47916666666666669</v>
      </c>
      <c r="J7" s="10" t="s">
        <v>41</v>
      </c>
    </row>
    <row r="8" spans="1:10" ht="15" customHeight="1" x14ac:dyDescent="0.25">
      <c r="A8" s="11" t="s">
        <v>35</v>
      </c>
      <c r="B8" s="12">
        <v>5</v>
      </c>
      <c r="C8" s="12" t="s">
        <v>36</v>
      </c>
      <c r="D8" s="12" t="s">
        <v>29</v>
      </c>
      <c r="E8" s="13" t="s">
        <v>21</v>
      </c>
      <c r="F8" s="14">
        <v>6</v>
      </c>
      <c r="G8" s="14">
        <v>15</v>
      </c>
      <c r="H8" s="8">
        <f t="shared" si="0"/>
        <v>21</v>
      </c>
      <c r="I8" s="9">
        <f t="shared" si="1"/>
        <v>0.4375</v>
      </c>
      <c r="J8" s="10" t="s">
        <v>41</v>
      </c>
    </row>
    <row r="9" spans="1:10" ht="15" customHeight="1" x14ac:dyDescent="0.25">
      <c r="A9" s="11" t="s">
        <v>37</v>
      </c>
      <c r="B9" s="12">
        <v>13</v>
      </c>
      <c r="C9" s="12" t="s">
        <v>28</v>
      </c>
      <c r="D9" s="12" t="s">
        <v>29</v>
      </c>
      <c r="E9" s="13" t="s">
        <v>21</v>
      </c>
      <c r="F9" s="14">
        <v>6</v>
      </c>
      <c r="G9" s="14">
        <v>13</v>
      </c>
      <c r="H9" s="8">
        <f t="shared" si="0"/>
        <v>19</v>
      </c>
      <c r="I9" s="9">
        <f t="shared" si="1"/>
        <v>0.39583333333333331</v>
      </c>
      <c r="J9" s="10" t="s">
        <v>41</v>
      </c>
    </row>
    <row r="10" spans="1:10" ht="15" customHeight="1" x14ac:dyDescent="0.25">
      <c r="A10" s="11" t="s">
        <v>38</v>
      </c>
      <c r="B10" s="12">
        <v>12</v>
      </c>
      <c r="C10" s="12" t="s">
        <v>32</v>
      </c>
      <c r="D10" s="12" t="s">
        <v>29</v>
      </c>
      <c r="E10" s="13" t="s">
        <v>21</v>
      </c>
      <c r="F10" s="14">
        <v>9</v>
      </c>
      <c r="G10" s="14">
        <v>8</v>
      </c>
      <c r="H10" s="8">
        <f t="shared" si="0"/>
        <v>17</v>
      </c>
      <c r="I10" s="9">
        <f t="shared" si="1"/>
        <v>0.35416666666666669</v>
      </c>
      <c r="J10" s="10" t="s">
        <v>41</v>
      </c>
    </row>
    <row r="11" spans="1:10" ht="15" customHeight="1" x14ac:dyDescent="0.25">
      <c r="A11" s="15" t="s">
        <v>39</v>
      </c>
      <c r="B11" s="12">
        <v>5</v>
      </c>
      <c r="C11" s="12" t="s">
        <v>36</v>
      </c>
      <c r="D11" s="12" t="s">
        <v>29</v>
      </c>
      <c r="E11" s="11" t="s">
        <v>21</v>
      </c>
      <c r="F11" s="14">
        <v>4</v>
      </c>
      <c r="G11" s="14">
        <v>3</v>
      </c>
      <c r="H11" s="8">
        <f t="shared" si="0"/>
        <v>7</v>
      </c>
      <c r="I11" s="9">
        <f t="shared" si="1"/>
        <v>0.14583333333333334</v>
      </c>
      <c r="J11" s="10" t="s">
        <v>41</v>
      </c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J10" sqref="J10"/>
    </sheetView>
  </sheetViews>
  <sheetFormatPr defaultRowHeight="15" x14ac:dyDescent="0.25"/>
  <cols>
    <col min="1" max="1" width="34.5703125" customWidth="1"/>
    <col min="2" max="2" width="8.42578125" bestFit="1" customWidth="1"/>
    <col min="5" max="5" width="10.42578125" bestFit="1" customWidth="1"/>
    <col min="6" max="6" width="34" customWidth="1"/>
    <col min="7" max="7" width="35.42578125" customWidth="1"/>
    <col min="10" max="10" width="12.85546875" bestFit="1" customWidth="1"/>
  </cols>
  <sheetData>
    <row r="1" spans="1:10" ht="22.5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3" t="s">
        <v>10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25">
      <c r="A4" s="4" t="s">
        <v>46</v>
      </c>
      <c r="B4" s="5">
        <v>10</v>
      </c>
      <c r="C4" s="6" t="s">
        <v>47</v>
      </c>
      <c r="D4" s="6" t="s">
        <v>20</v>
      </c>
      <c r="E4" s="4" t="s">
        <v>21</v>
      </c>
      <c r="F4" s="7">
        <v>10</v>
      </c>
      <c r="G4" s="7">
        <v>35</v>
      </c>
      <c r="H4" s="8">
        <f t="shared" ref="H4:H33" si="0">SUM(F4:G4)</f>
        <v>45</v>
      </c>
      <c r="I4" s="9">
        <f>H4/60</f>
        <v>0.75</v>
      </c>
      <c r="J4" s="10" t="s">
        <v>30</v>
      </c>
    </row>
    <row r="5" spans="1:10" ht="15" customHeight="1" x14ac:dyDescent="0.25">
      <c r="A5" s="11" t="s">
        <v>48</v>
      </c>
      <c r="B5" s="12">
        <v>2</v>
      </c>
      <c r="C5" s="12" t="s">
        <v>49</v>
      </c>
      <c r="D5" s="12" t="s">
        <v>20</v>
      </c>
      <c r="E5" s="13" t="s">
        <v>21</v>
      </c>
      <c r="F5" s="14">
        <v>9</v>
      </c>
      <c r="G5" s="14">
        <v>5</v>
      </c>
      <c r="H5" s="8">
        <f t="shared" si="0"/>
        <v>14</v>
      </c>
      <c r="I5" s="9">
        <f t="shared" ref="I5:I33" si="1">H5/60</f>
        <v>0.23333333333333334</v>
      </c>
      <c r="J5" s="10" t="s">
        <v>41</v>
      </c>
    </row>
    <row r="6" spans="1:10" ht="15" customHeight="1" x14ac:dyDescent="0.25">
      <c r="A6" s="4" t="s">
        <v>50</v>
      </c>
      <c r="B6" s="5">
        <v>6</v>
      </c>
      <c r="C6" s="6" t="s">
        <v>47</v>
      </c>
      <c r="D6" s="6" t="s">
        <v>20</v>
      </c>
      <c r="E6" s="4" t="s">
        <v>21</v>
      </c>
      <c r="F6" s="7">
        <v>9</v>
      </c>
      <c r="G6" s="7">
        <v>0</v>
      </c>
      <c r="H6" s="8">
        <f t="shared" si="0"/>
        <v>9</v>
      </c>
      <c r="I6" s="9">
        <f t="shared" si="1"/>
        <v>0.15</v>
      </c>
      <c r="J6" s="10" t="s">
        <v>41</v>
      </c>
    </row>
    <row r="7" spans="1:10" ht="15" customHeight="1" x14ac:dyDescent="0.25">
      <c r="A7" s="4" t="s">
        <v>51</v>
      </c>
      <c r="B7" s="5">
        <v>1</v>
      </c>
      <c r="C7" s="6" t="s">
        <v>47</v>
      </c>
      <c r="D7" s="6" t="s">
        <v>20</v>
      </c>
      <c r="E7" s="4" t="s">
        <v>21</v>
      </c>
      <c r="F7" s="7">
        <v>8</v>
      </c>
      <c r="G7" s="7">
        <v>0</v>
      </c>
      <c r="H7" s="8">
        <f t="shared" si="0"/>
        <v>8</v>
      </c>
      <c r="I7" s="9">
        <f t="shared" si="1"/>
        <v>0.13333333333333333</v>
      </c>
      <c r="J7" s="10" t="s">
        <v>41</v>
      </c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8" sqref="J8"/>
    </sheetView>
  </sheetViews>
  <sheetFormatPr defaultRowHeight="15" x14ac:dyDescent="0.25"/>
  <cols>
    <col min="1" max="1" width="47.140625" customWidth="1"/>
    <col min="2" max="2" width="8.42578125" bestFit="1" customWidth="1"/>
    <col min="5" max="5" width="10.42578125" bestFit="1" customWidth="1"/>
    <col min="6" max="6" width="32.42578125" customWidth="1"/>
    <col min="7" max="7" width="29.140625" customWidth="1"/>
    <col min="10" max="10" width="12.85546875" bestFit="1" customWidth="1"/>
  </cols>
  <sheetData>
    <row r="1" spans="1:10" ht="22.5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3" t="s">
        <v>11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25">
      <c r="A4" s="4" t="s">
        <v>42</v>
      </c>
      <c r="B4" s="5">
        <v>1</v>
      </c>
      <c r="C4" s="6" t="s">
        <v>43</v>
      </c>
      <c r="D4" s="6" t="s">
        <v>20</v>
      </c>
      <c r="E4" s="4" t="s">
        <v>21</v>
      </c>
      <c r="F4" s="7">
        <v>17</v>
      </c>
      <c r="G4" s="7">
        <v>40</v>
      </c>
      <c r="H4" s="8">
        <f t="shared" ref="H4:H33" si="0">SUM(F4:G4)</f>
        <v>57</v>
      </c>
      <c r="I4" s="9">
        <f>H4/70</f>
        <v>0.81428571428571428</v>
      </c>
      <c r="J4" s="10" t="s">
        <v>30</v>
      </c>
    </row>
    <row r="5" spans="1:10" ht="15" customHeight="1" x14ac:dyDescent="0.25">
      <c r="A5" s="11" t="s">
        <v>44</v>
      </c>
      <c r="B5" s="12">
        <v>2</v>
      </c>
      <c r="C5" s="12" t="s">
        <v>45</v>
      </c>
      <c r="D5" s="12" t="s">
        <v>20</v>
      </c>
      <c r="E5" s="13" t="s">
        <v>21</v>
      </c>
      <c r="F5" s="14">
        <v>9</v>
      </c>
      <c r="G5" s="14">
        <v>9</v>
      </c>
      <c r="H5" s="8">
        <f t="shared" si="0"/>
        <v>18</v>
      </c>
      <c r="I5" s="9">
        <f t="shared" ref="I5:I33" si="1">H5/70</f>
        <v>0.25714285714285712</v>
      </c>
      <c r="J5" s="10" t="s">
        <v>41</v>
      </c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33"/>
    </sheetView>
  </sheetViews>
  <sheetFormatPr defaultRowHeight="15" x14ac:dyDescent="0.25"/>
  <cols>
    <col min="1" max="1" width="45.85546875" customWidth="1"/>
    <col min="2" max="2" width="8.42578125" bestFit="1" customWidth="1"/>
    <col min="5" max="5" width="10.42578125" bestFit="1" customWidth="1"/>
    <col min="6" max="6" width="29.140625" customWidth="1"/>
    <col min="7" max="7" width="30.5703125" customWidth="1"/>
    <col min="10" max="10" width="12.85546875" bestFit="1" customWidth="1"/>
  </cols>
  <sheetData>
    <row r="1" spans="1:10" ht="22.5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3" t="s">
        <v>12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25">
      <c r="A4" s="4"/>
      <c r="B4" s="5"/>
      <c r="C4" s="6"/>
      <c r="D4" s="6"/>
      <c r="E4" s="4"/>
      <c r="F4" s="7"/>
      <c r="G4" s="7"/>
      <c r="H4" s="8">
        <f t="shared" ref="H4:H33" si="0">SUM(F4:G4)</f>
        <v>0</v>
      </c>
      <c r="I4" s="9">
        <f>H4/60</f>
        <v>0</v>
      </c>
      <c r="J4" s="10"/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H5/60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4" sqref="F4:G33"/>
    </sheetView>
  </sheetViews>
  <sheetFormatPr defaultRowHeight="15" x14ac:dyDescent="0.25"/>
  <cols>
    <col min="1" max="1" width="45.85546875" customWidth="1"/>
    <col min="2" max="2" width="8.42578125" bestFit="1" customWidth="1"/>
    <col min="5" max="5" width="10.42578125" bestFit="1" customWidth="1"/>
    <col min="6" max="6" width="33.140625" customWidth="1"/>
    <col min="7" max="7" width="31.85546875" customWidth="1"/>
    <col min="10" max="10" width="12.85546875" bestFit="1" customWidth="1"/>
  </cols>
  <sheetData>
    <row r="1" spans="1:10" ht="22.5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3" t="s">
        <v>13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25">
      <c r="A4" s="4"/>
      <c r="B4" s="5"/>
      <c r="C4" s="6"/>
      <c r="D4" s="6"/>
      <c r="E4" s="4"/>
      <c r="F4" s="7"/>
      <c r="G4" s="7"/>
      <c r="H4" s="8">
        <f t="shared" ref="H4:H33" si="0">SUM(F4:G4)</f>
        <v>0</v>
      </c>
      <c r="I4" s="9">
        <f>H4/56</f>
        <v>0</v>
      </c>
      <c r="J4" s="10"/>
    </row>
    <row r="5" spans="1:10" ht="15" customHeight="1" x14ac:dyDescent="0.25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H5/56</f>
        <v>0</v>
      </c>
      <c r="J5" s="10"/>
    </row>
    <row r="6" spans="1:10" ht="15" customHeight="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25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25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25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2023-09-20T14:01:44Z</dcterms:modified>
</cp:coreProperties>
</file>