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0" windowHeight="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3" hidden="1">'8 класс'!$A$4:$K$8</definedName>
  </definedNames>
  <calcPr calcId="162913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6" i="6"/>
  <c r="J7" i="6"/>
  <c r="J4" i="6"/>
  <c r="J5" i="6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J4" i="5"/>
  <c r="J7" i="5"/>
  <c r="J5" i="5"/>
  <c r="J6" i="5"/>
  <c r="J5" i="4"/>
  <c r="K5" i="4" s="1"/>
  <c r="J6" i="4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K4" i="6" l="1"/>
  <c r="K5" i="6"/>
  <c r="K6" i="6"/>
  <c r="K7" i="6"/>
  <c r="K6" i="5"/>
  <c r="K5" i="5"/>
  <c r="K4" i="5"/>
  <c r="K7" i="5"/>
  <c r="K8" i="5"/>
  <c r="J4" i="4"/>
  <c r="K4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I4" i="3"/>
  <c r="I6" i="3"/>
  <c r="I5" i="3"/>
  <c r="J4" i="3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4" i="2"/>
  <c r="I5" i="2"/>
  <c r="J6" i="2" s="1"/>
  <c r="I6" i="2"/>
  <c r="I7" i="2"/>
  <c r="J4" i="2" s="1"/>
  <c r="J5" i="3" l="1"/>
  <c r="J5" i="2"/>
  <c r="J7" i="3"/>
  <c r="J6" i="3"/>
  <c r="J7" i="2"/>
</calcChain>
</file>

<file path=xl/sharedStrings.xml><?xml version="1.0" encoding="utf-8"?>
<sst xmlns="http://schemas.openxmlformats.org/spreadsheetml/2006/main" count="217" uniqueCount="87">
  <si>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</si>
  <si>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</si>
  <si>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</si>
  <si>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</si>
  <si>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</si>
  <si>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</si>
  <si>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</si>
  <si>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</si>
  <si>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</si>
  <si>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</si>
  <si>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</si>
  <si>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</si>
  <si>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</si>
  <si>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</si>
  <si>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</si>
  <si>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</si>
  <si>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</si>
  <si>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</si>
  <si>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</si>
  <si>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(девушки)</t>
  </si>
  <si>
    <t>СОШ № 12</t>
  </si>
  <si>
    <t>Мельник Виталий Сергеевич</t>
  </si>
  <si>
    <t>Муслима</t>
  </si>
  <si>
    <t xml:space="preserve">Жарматова  </t>
  </si>
  <si>
    <t>Айтибаевна</t>
  </si>
  <si>
    <t xml:space="preserve">Тюлева </t>
  </si>
  <si>
    <t xml:space="preserve">Полина </t>
  </si>
  <si>
    <t>Александровна</t>
  </si>
  <si>
    <t>5в</t>
  </si>
  <si>
    <t xml:space="preserve">Белан </t>
  </si>
  <si>
    <t>Вероника</t>
  </si>
  <si>
    <t>Андреевна</t>
  </si>
  <si>
    <t>21</t>
  </si>
  <si>
    <t>6а</t>
  </si>
  <si>
    <t>СОШ 12</t>
  </si>
  <si>
    <t>Жарматова</t>
  </si>
  <si>
    <t>Мадина</t>
  </si>
  <si>
    <t>Бакытовна</t>
  </si>
  <si>
    <t>20</t>
  </si>
  <si>
    <t>6б</t>
  </si>
  <si>
    <t>Минина</t>
  </si>
  <si>
    <t xml:space="preserve">Дарья </t>
  </si>
  <si>
    <t>8</t>
  </si>
  <si>
    <t>6г</t>
  </si>
  <si>
    <t>Шайдилдаева</t>
  </si>
  <si>
    <t>Элмира</t>
  </si>
  <si>
    <t>Рустамбековна</t>
  </si>
  <si>
    <t>18</t>
  </si>
  <si>
    <t>Семеновых Мария Валерьевна</t>
  </si>
  <si>
    <t>Громено</t>
  </si>
  <si>
    <t>Диана</t>
  </si>
  <si>
    <t>Юрьевна</t>
  </si>
  <si>
    <t>8в</t>
  </si>
  <si>
    <t>Морохина</t>
  </si>
  <si>
    <t>Дарья</t>
  </si>
  <si>
    <t>Максимовна</t>
  </si>
  <si>
    <t xml:space="preserve">Семухина </t>
  </si>
  <si>
    <t>Анастасия</t>
  </si>
  <si>
    <t>Михайловна</t>
  </si>
  <si>
    <t>Измалкова</t>
  </si>
  <si>
    <t>Александра</t>
  </si>
  <si>
    <t>Владимировна</t>
  </si>
  <si>
    <t>9а</t>
  </si>
  <si>
    <t>Адыбаева Екатерина Сергеевна</t>
  </si>
  <si>
    <t xml:space="preserve">Асанова </t>
  </si>
  <si>
    <t>Зарина</t>
  </si>
  <si>
    <t>Жоомартбековна</t>
  </si>
  <si>
    <t>Абдырахманова</t>
  </si>
  <si>
    <t>Акмарал</t>
  </si>
  <si>
    <t>Абдулазиевна</t>
  </si>
  <si>
    <t>Бойкова</t>
  </si>
  <si>
    <t>Штраух</t>
  </si>
  <si>
    <t>Виктория</t>
  </si>
  <si>
    <t>Портина</t>
  </si>
  <si>
    <t>Ксения</t>
  </si>
  <si>
    <t>Сергеевна</t>
  </si>
  <si>
    <t>10 класс</t>
  </si>
  <si>
    <t>Каша</t>
  </si>
  <si>
    <t>Эмилия</t>
  </si>
  <si>
    <t>Витальевна</t>
  </si>
  <si>
    <t>5б</t>
  </si>
  <si>
    <t xml:space="preserve">Ермилова </t>
  </si>
  <si>
    <t>Васильевна</t>
  </si>
  <si>
    <t xml:space="preserve">победитель </t>
  </si>
  <si>
    <t>призёр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</si>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</sst>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10" zoomScaleNormal="110" workbookViewId="0">
      <selection activeCell="K8" sqref="K8"/>
    </sheetView>
  </sheetViews>
  <sheetFormatPr defaultRowHeight="15" x14ac:dyDescent="0.25"/>
  <cols>
    <col min="1" max="1" width="25.140625" customWidth="1"/>
    <col min="2" max="2" width="19.5703125" customWidth="1"/>
    <col min="3" max="3" width="22.28515625" customWidth="1"/>
    <col min="4" max="4" width="8.42578125" bestFit="1" customWidth="1"/>
    <col min="6" max="6" width="15.140625" customWidth="1"/>
    <col min="7" max="7" width="30.140625" customWidth="1"/>
    <col min="11" max="11" width="12.85546875" bestFit="1" customWidth="1"/>
  </cols>
  <sheetData>
    <row r="1" spans="1:11" ht="18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4" t="s">
        <v>81</v>
      </c>
      <c r="B4" s="24" t="s">
        <v>54</v>
      </c>
      <c r="C4" s="24" t="s">
        <v>82</v>
      </c>
      <c r="D4" s="4">
        <v>16</v>
      </c>
      <c r="E4" s="24" t="s">
        <v>80</v>
      </c>
      <c r="F4" s="24" t="s">
        <v>20</v>
      </c>
      <c r="G4" s="2" t="s">
        <v>63</v>
      </c>
      <c r="H4" s="27">
        <v>12</v>
      </c>
      <c r="I4" s="21">
        <f>SUM(H4:H4)</f>
        <v>12</v>
      </c>
      <c r="J4" s="7">
        <f t="shared" ref="J4:J33" si="0">I4/20</f>
        <v>0.6</v>
      </c>
      <c r="K4" s="8" t="s">
        <v>83</v>
      </c>
    </row>
    <row r="5" spans="1:11" x14ac:dyDescent="0.25">
      <c r="A5" s="24" t="s">
        <v>77</v>
      </c>
      <c r="B5" s="24" t="s">
        <v>78</v>
      </c>
      <c r="C5" s="24" t="s">
        <v>79</v>
      </c>
      <c r="D5" s="4">
        <v>17</v>
      </c>
      <c r="E5" s="24" t="s">
        <v>80</v>
      </c>
      <c r="F5" s="24" t="s">
        <v>20</v>
      </c>
      <c r="G5" s="2" t="s">
        <v>63</v>
      </c>
      <c r="H5" s="27">
        <v>11</v>
      </c>
      <c r="I5" s="21">
        <f>SUM(H5:H5)</f>
        <v>11</v>
      </c>
      <c r="J5" s="7">
        <f t="shared" si="0"/>
        <v>0.55000000000000004</v>
      </c>
      <c r="K5" s="8" t="s">
        <v>84</v>
      </c>
    </row>
    <row r="6" spans="1:11" x14ac:dyDescent="0.25">
      <c r="A6" s="25" t="s">
        <v>25</v>
      </c>
      <c r="B6" s="25" t="s">
        <v>26</v>
      </c>
      <c r="C6" s="25" t="s">
        <v>27</v>
      </c>
      <c r="D6" s="25">
        <v>13</v>
      </c>
      <c r="E6" s="25" t="s">
        <v>28</v>
      </c>
      <c r="F6" s="26" t="s">
        <v>20</v>
      </c>
      <c r="G6" s="25" t="s">
        <v>21</v>
      </c>
      <c r="H6" s="26">
        <v>7</v>
      </c>
      <c r="I6" s="21">
        <f>SUM(H6:H6)</f>
        <v>7</v>
      </c>
      <c r="J6" s="7">
        <f t="shared" si="0"/>
        <v>0.35</v>
      </c>
      <c r="K6" s="8" t="s">
        <v>85</v>
      </c>
    </row>
    <row r="7" spans="1:11" x14ac:dyDescent="0.25">
      <c r="A7" s="25" t="s">
        <v>23</v>
      </c>
      <c r="B7" s="25" t="s">
        <v>22</v>
      </c>
      <c r="C7" s="25" t="s">
        <v>24</v>
      </c>
      <c r="D7" s="25">
        <v>20</v>
      </c>
      <c r="E7" s="25" t="s">
        <v>28</v>
      </c>
      <c r="F7" s="26" t="s">
        <v>20</v>
      </c>
      <c r="G7" s="25" t="s">
        <v>21</v>
      </c>
      <c r="H7" s="27">
        <v>4</v>
      </c>
      <c r="I7" s="21">
        <f>SUM(H7:H7)</f>
        <v>4</v>
      </c>
      <c r="J7" s="7">
        <f t="shared" si="0"/>
        <v>0.2</v>
      </c>
      <c r="K7" s="8" t="s">
        <v>85</v>
      </c>
    </row>
    <row r="8" spans="1:11" x14ac:dyDescent="0.25">
      <c r="A8" s="3"/>
      <c r="B8" s="3"/>
      <c r="C8" s="3"/>
      <c r="D8" s="9"/>
      <c r="E8" s="9"/>
      <c r="F8" s="9"/>
      <c r="G8" s="10"/>
      <c r="H8" s="11"/>
      <c r="I8" s="21">
        <f t="shared" ref="I8:I33" si="1">SUM(H8:H8)</f>
        <v>0</v>
      </c>
      <c r="J8" s="7">
        <f t="shared" si="0"/>
        <v>0</v>
      </c>
      <c r="K8" s="8"/>
    </row>
    <row r="9" spans="1:11" x14ac:dyDescent="0.25">
      <c r="A9" s="3"/>
      <c r="B9" s="3"/>
      <c r="C9" s="3"/>
      <c r="D9" s="9"/>
      <c r="E9" s="9"/>
      <c r="F9" s="9"/>
      <c r="G9" s="10"/>
      <c r="H9" s="11"/>
      <c r="I9" s="21">
        <f t="shared" si="1"/>
        <v>0</v>
      </c>
      <c r="J9" s="7">
        <f t="shared" si="0"/>
        <v>0</v>
      </c>
      <c r="K9" s="8"/>
    </row>
    <row r="10" spans="1:11" x14ac:dyDescent="0.25">
      <c r="A10" s="3"/>
      <c r="B10" s="3"/>
      <c r="C10" s="3"/>
      <c r="D10" s="9"/>
      <c r="E10" s="9"/>
      <c r="F10" s="9"/>
      <c r="G10" s="10"/>
      <c r="H10" s="11"/>
      <c r="I10" s="21">
        <f t="shared" si="1"/>
        <v>0</v>
      </c>
      <c r="J10" s="7">
        <f t="shared" si="0"/>
        <v>0</v>
      </c>
      <c r="K10" s="8"/>
    </row>
    <row r="11" spans="1:11" x14ac:dyDescent="0.25">
      <c r="A11" s="12"/>
      <c r="B11" s="10"/>
      <c r="C11" s="10"/>
      <c r="D11" s="9"/>
      <c r="E11" s="9"/>
      <c r="F11" s="9"/>
      <c r="G11" s="3"/>
      <c r="H11" s="13"/>
      <c r="I11" s="21">
        <f t="shared" si="1"/>
        <v>0</v>
      </c>
      <c r="J11" s="7">
        <f t="shared" si="0"/>
        <v>0</v>
      </c>
      <c r="K11" s="8"/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si="1"/>
        <v>0</v>
      </c>
      <c r="J12" s="7">
        <f t="shared" si="0"/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1"/>
        <v>0</v>
      </c>
      <c r="J13" s="7">
        <f t="shared" si="0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1"/>
        <v>0</v>
      </c>
      <c r="J14" s="7">
        <f t="shared" si="0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1"/>
        <v>0</v>
      </c>
      <c r="J15" s="7">
        <f t="shared" si="0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1"/>
        <v>0</v>
      </c>
      <c r="J16" s="7">
        <f t="shared" si="0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1"/>
        <v>0</v>
      </c>
      <c r="J17" s="7">
        <f t="shared" si="0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1"/>
        <v>0</v>
      </c>
      <c r="J18" s="7">
        <f t="shared" si="0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1"/>
        <v>0</v>
      </c>
      <c r="J19" s="7">
        <f t="shared" si="0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1"/>
        <v>0</v>
      </c>
      <c r="J20" s="7">
        <f t="shared" si="0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1"/>
        <v>0</v>
      </c>
      <c r="J21" s="7">
        <f t="shared" si="0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1"/>
        <v>0</v>
      </c>
      <c r="J22" s="7">
        <f t="shared" si="0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1"/>
        <v>0</v>
      </c>
      <c r="J23" s="7">
        <f t="shared" si="0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1"/>
        <v>0</v>
      </c>
      <c r="J24" s="7">
        <f t="shared" si="0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1"/>
        <v>0</v>
      </c>
      <c r="J25" s="7">
        <f t="shared" si="0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1"/>
        <v>0</v>
      </c>
      <c r="J26" s="7">
        <f t="shared" si="0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1"/>
        <v>0</v>
      </c>
      <c r="J27" s="7">
        <f t="shared" si="0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1"/>
        <v>0</v>
      </c>
      <c r="J28" s="7">
        <f t="shared" si="0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1"/>
        <v>0</v>
      </c>
      <c r="J29" s="7">
        <f t="shared" si="0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1"/>
        <v>0</v>
      </c>
      <c r="J30" s="7">
        <f t="shared" si="0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1"/>
        <v>0</v>
      </c>
      <c r="J31" s="7">
        <f t="shared" si="0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1"/>
        <v>0</v>
      </c>
      <c r="J32" s="7">
        <f t="shared" si="0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1"/>
        <v>0</v>
      </c>
      <c r="J33" s="7">
        <f t="shared" si="0"/>
        <v>0</v>
      </c>
      <c r="K33" s="8"/>
    </row>
  </sheetData>
  <sortState ref="A4:I7">
    <sortCondition descending="1" ref="I4:I7"/>
  </sortState>
  <mergeCells count="2">
    <mergeCell ref="A1:K1"/>
    <mergeCell ref="A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10" zoomScaleNormal="110" workbookViewId="0">
      <selection activeCell="K8" sqref="K8"/>
    </sheetView>
  </sheetViews>
  <sheetFormatPr defaultRowHeight="15" x14ac:dyDescent="0.25"/>
  <cols>
    <col min="1" max="1" width="19.7109375" customWidth="1"/>
    <col min="2" max="3" width="19.28515625" customWidth="1"/>
    <col min="4" max="4" width="11.140625" bestFit="1" customWidth="1"/>
    <col min="6" max="6" width="13.140625" customWidth="1"/>
    <col min="7" max="7" width="20.28515625" customWidth="1"/>
    <col min="11" max="11" width="12.85546875" bestFit="1" customWidth="1"/>
  </cols>
  <sheetData>
    <row r="1" spans="1:11" ht="15.7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5.5" x14ac:dyDescent="0.25">
      <c r="A4" s="25" t="s">
        <v>40</v>
      </c>
      <c r="B4" s="25" t="s">
        <v>41</v>
      </c>
      <c r="C4" s="25" t="s">
        <v>27</v>
      </c>
      <c r="D4" s="28" t="s">
        <v>42</v>
      </c>
      <c r="E4" s="25" t="s">
        <v>43</v>
      </c>
      <c r="F4" s="25" t="s">
        <v>34</v>
      </c>
      <c r="G4" s="25" t="s">
        <v>21</v>
      </c>
      <c r="H4" s="27">
        <v>10</v>
      </c>
      <c r="I4" s="21">
        <f>SUM(H4:H4)</f>
        <v>10</v>
      </c>
      <c r="J4" s="7">
        <f t="shared" ref="J4:J33" si="0">I4/20</f>
        <v>0.5</v>
      </c>
      <c r="K4" s="8" t="s">
        <v>84</v>
      </c>
    </row>
    <row r="5" spans="1:11" ht="25.5" x14ac:dyDescent="0.25">
      <c r="A5" s="25" t="s">
        <v>29</v>
      </c>
      <c r="B5" s="25" t="s">
        <v>30</v>
      </c>
      <c r="C5" s="25" t="s">
        <v>31</v>
      </c>
      <c r="D5" s="28" t="s">
        <v>32</v>
      </c>
      <c r="E5" s="25" t="s">
        <v>33</v>
      </c>
      <c r="F5" s="25" t="s">
        <v>34</v>
      </c>
      <c r="G5" s="25" t="s">
        <v>21</v>
      </c>
      <c r="H5" s="27">
        <v>6</v>
      </c>
      <c r="I5" s="21">
        <f>SUM(H5:H5)</f>
        <v>6</v>
      </c>
      <c r="J5" s="7">
        <f t="shared" si="0"/>
        <v>0.3</v>
      </c>
      <c r="K5" s="8" t="s">
        <v>85</v>
      </c>
    </row>
    <row r="6" spans="1:11" ht="25.5" x14ac:dyDescent="0.25">
      <c r="A6" s="28" t="s">
        <v>35</v>
      </c>
      <c r="B6" s="28" t="s">
        <v>36</v>
      </c>
      <c r="C6" s="28" t="s">
        <v>37</v>
      </c>
      <c r="D6" s="28" t="s">
        <v>38</v>
      </c>
      <c r="E6" s="26" t="s">
        <v>39</v>
      </c>
      <c r="F6" s="25" t="s">
        <v>34</v>
      </c>
      <c r="G6" s="25" t="s">
        <v>21</v>
      </c>
      <c r="H6" s="26">
        <v>5</v>
      </c>
      <c r="I6" s="21">
        <f>SUM(H6:H6)</f>
        <v>5</v>
      </c>
      <c r="J6" s="7">
        <f t="shared" si="0"/>
        <v>0.25</v>
      </c>
      <c r="K6" s="8" t="s">
        <v>85</v>
      </c>
    </row>
    <row r="7" spans="1:11" ht="25.5" x14ac:dyDescent="0.25">
      <c r="A7" s="25" t="s">
        <v>44</v>
      </c>
      <c r="B7" s="25" t="s">
        <v>45</v>
      </c>
      <c r="C7" s="25" t="s">
        <v>46</v>
      </c>
      <c r="D7" s="28" t="s">
        <v>47</v>
      </c>
      <c r="E7" s="25" t="s">
        <v>43</v>
      </c>
      <c r="F7" s="25" t="s">
        <v>34</v>
      </c>
      <c r="G7" s="25" t="s">
        <v>21</v>
      </c>
      <c r="H7" s="27">
        <v>5</v>
      </c>
      <c r="I7" s="21">
        <f>SUM(H7:H7)</f>
        <v>5</v>
      </c>
      <c r="J7" s="7">
        <f t="shared" si="0"/>
        <v>0.25</v>
      </c>
      <c r="K7" s="8" t="s">
        <v>85</v>
      </c>
    </row>
    <row r="8" spans="1:11" x14ac:dyDescent="0.25">
      <c r="A8" s="3"/>
      <c r="B8" s="3"/>
      <c r="C8" s="3"/>
      <c r="D8" s="3"/>
      <c r="E8" s="9"/>
      <c r="F8" s="9"/>
      <c r="G8" s="10"/>
      <c r="H8" s="11"/>
      <c r="I8" s="21">
        <f t="shared" ref="I8:I33" si="1">SUM(H8:H8)</f>
        <v>0</v>
      </c>
      <c r="J8" s="7">
        <f t="shared" si="0"/>
        <v>0</v>
      </c>
      <c r="K8" s="8"/>
    </row>
    <row r="9" spans="1:11" x14ac:dyDescent="0.25">
      <c r="A9" s="3"/>
      <c r="B9" s="3"/>
      <c r="C9" s="3"/>
      <c r="D9" s="3"/>
      <c r="E9" s="9"/>
      <c r="F9" s="9"/>
      <c r="G9" s="10"/>
      <c r="H9" s="11"/>
      <c r="I9" s="21">
        <f t="shared" si="1"/>
        <v>0</v>
      </c>
      <c r="J9" s="7">
        <f t="shared" si="0"/>
        <v>0</v>
      </c>
      <c r="K9" s="8"/>
    </row>
    <row r="10" spans="1:11" x14ac:dyDescent="0.25">
      <c r="A10" s="3"/>
      <c r="B10" s="3"/>
      <c r="C10" s="3"/>
      <c r="D10" s="3"/>
      <c r="E10" s="9"/>
      <c r="F10" s="9"/>
      <c r="G10" s="10"/>
      <c r="H10" s="11"/>
      <c r="I10" s="21">
        <f t="shared" si="1"/>
        <v>0</v>
      </c>
      <c r="J10" s="7">
        <f t="shared" si="0"/>
        <v>0</v>
      </c>
      <c r="K10" s="8"/>
    </row>
    <row r="11" spans="1:11" x14ac:dyDescent="0.25">
      <c r="A11" s="12"/>
      <c r="B11" s="10"/>
      <c r="C11" s="10"/>
      <c r="D11" s="10"/>
      <c r="E11" s="9"/>
      <c r="F11" s="9"/>
      <c r="G11" s="3"/>
      <c r="H11" s="13"/>
      <c r="I11" s="21">
        <f t="shared" si="1"/>
        <v>0</v>
      </c>
      <c r="J11" s="7">
        <f t="shared" si="0"/>
        <v>0</v>
      </c>
      <c r="K11" s="8"/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si="1"/>
        <v>0</v>
      </c>
      <c r="J12" s="7">
        <f t="shared" si="0"/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1"/>
        <v>0</v>
      </c>
      <c r="J13" s="7">
        <f t="shared" si="0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1"/>
        <v>0</v>
      </c>
      <c r="J14" s="7">
        <f t="shared" si="0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1"/>
        <v>0</v>
      </c>
      <c r="J15" s="7">
        <f t="shared" si="0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1"/>
        <v>0</v>
      </c>
      <c r="J16" s="7">
        <f t="shared" si="0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1"/>
        <v>0</v>
      </c>
      <c r="J17" s="7">
        <f t="shared" si="0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1"/>
        <v>0</v>
      </c>
      <c r="J18" s="7">
        <f t="shared" si="0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1"/>
        <v>0</v>
      </c>
      <c r="J19" s="7">
        <f t="shared" si="0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1"/>
        <v>0</v>
      </c>
      <c r="J20" s="7">
        <f t="shared" si="0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1"/>
        <v>0</v>
      </c>
      <c r="J21" s="7">
        <f t="shared" si="0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1"/>
        <v>0</v>
      </c>
      <c r="J22" s="7">
        <f t="shared" si="0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1"/>
        <v>0</v>
      </c>
      <c r="J23" s="7">
        <f t="shared" si="0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1"/>
        <v>0</v>
      </c>
      <c r="J24" s="7">
        <f t="shared" si="0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1"/>
        <v>0</v>
      </c>
      <c r="J25" s="7">
        <f t="shared" si="0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1"/>
        <v>0</v>
      </c>
      <c r="J26" s="7">
        <f t="shared" si="0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1"/>
        <v>0</v>
      </c>
      <c r="J27" s="7">
        <f t="shared" si="0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1"/>
        <v>0</v>
      </c>
      <c r="J28" s="7">
        <f t="shared" si="0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1"/>
        <v>0</v>
      </c>
      <c r="J29" s="7">
        <f t="shared" si="0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1"/>
        <v>0</v>
      </c>
      <c r="J30" s="7">
        <f t="shared" si="0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1"/>
        <v>0</v>
      </c>
      <c r="J31" s="7">
        <f t="shared" si="0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1"/>
        <v>0</v>
      </c>
      <c r="J32" s="7">
        <f t="shared" si="0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1"/>
        <v>0</v>
      </c>
      <c r="J33" s="7">
        <f t="shared" si="0"/>
        <v>0</v>
      </c>
      <c r="K33" s="8"/>
    </row>
  </sheetData>
  <sortState ref="A4:I7">
    <sortCondition descending="1" ref="I4:I7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"/>
    </sheetView>
  </sheetViews>
  <sheetFormatPr defaultRowHeight="15" x14ac:dyDescent="0.25"/>
  <cols>
    <col min="1" max="1" width="21.140625" customWidth="1"/>
    <col min="2" max="2" width="16.7109375" customWidth="1"/>
    <col min="3" max="3" width="18.140625" customWidth="1"/>
    <col min="4" max="4" width="8.42578125" bestFit="1" customWidth="1"/>
    <col min="6" max="6" width="14.42578125" customWidth="1"/>
    <col min="7" max="7" width="19.285156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/>
      <c r="B4" s="2"/>
      <c r="C4" s="2"/>
      <c r="D4" s="4"/>
      <c r="E4" s="5"/>
      <c r="F4" s="5"/>
      <c r="G4" s="2"/>
      <c r="H4" s="6"/>
      <c r="I4" s="6"/>
      <c r="J4" s="21">
        <f t="shared" ref="J4:J33" si="0">SUM(H4:I4)</f>
        <v>0</v>
      </c>
      <c r="K4" s="7">
        <f t="shared" ref="K4:K33" si="1">J4/70</f>
        <v>0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7" sqref="L7"/>
    </sheetView>
  </sheetViews>
  <sheetFormatPr defaultRowHeight="15" x14ac:dyDescent="0.25"/>
  <cols>
    <col min="1" max="1" width="22.7109375" customWidth="1"/>
    <col min="2" max="2" width="17.140625" customWidth="1"/>
    <col min="3" max="3" width="19.5703125" customWidth="1"/>
    <col min="4" max="4" width="8.42578125" bestFit="1" customWidth="1"/>
    <col min="6" max="6" width="16.7109375" customWidth="1"/>
    <col min="7" max="7" width="21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30.75" customHeight="1" x14ac:dyDescent="0.25">
      <c r="A4" s="25" t="s">
        <v>49</v>
      </c>
      <c r="B4" s="25" t="s">
        <v>50</v>
      </c>
      <c r="C4" s="25" t="s">
        <v>51</v>
      </c>
      <c r="D4" s="27">
        <v>19</v>
      </c>
      <c r="E4" s="25" t="s">
        <v>52</v>
      </c>
      <c r="F4" s="25" t="s">
        <v>34</v>
      </c>
      <c r="G4" s="25" t="s">
        <v>48</v>
      </c>
      <c r="H4" s="27">
        <v>24</v>
      </c>
      <c r="I4" s="27">
        <v>40</v>
      </c>
      <c r="J4" s="21">
        <f>SUM(H4:I4)</f>
        <v>64</v>
      </c>
      <c r="K4" s="7">
        <f>J4/70</f>
        <v>0.91428571428571426</v>
      </c>
      <c r="L4" s="8" t="s">
        <v>86</v>
      </c>
    </row>
    <row r="5" spans="1:12" ht="25.5" x14ac:dyDescent="0.25">
      <c r="A5" s="28" t="s">
        <v>56</v>
      </c>
      <c r="B5" s="28" t="s">
        <v>57</v>
      </c>
      <c r="C5" s="28" t="s">
        <v>58</v>
      </c>
      <c r="D5" s="26">
        <v>21</v>
      </c>
      <c r="E5" s="26" t="s">
        <v>52</v>
      </c>
      <c r="F5" s="26" t="s">
        <v>34</v>
      </c>
      <c r="G5" s="31" t="s">
        <v>48</v>
      </c>
      <c r="H5" s="26">
        <v>14</v>
      </c>
      <c r="I5" s="26">
        <v>20</v>
      </c>
      <c r="J5" s="21">
        <f>SUM(H5:I5)</f>
        <v>34</v>
      </c>
      <c r="K5" s="7">
        <f>J5/70</f>
        <v>0.48571428571428571</v>
      </c>
      <c r="L5" s="8" t="s">
        <v>85</v>
      </c>
    </row>
    <row r="6" spans="1:12" ht="25.5" x14ac:dyDescent="0.25">
      <c r="A6" s="25" t="s">
        <v>53</v>
      </c>
      <c r="B6" s="25" t="s">
        <v>54</v>
      </c>
      <c r="C6" s="25" t="s">
        <v>55</v>
      </c>
      <c r="D6" s="27">
        <v>1</v>
      </c>
      <c r="E6" s="25" t="s">
        <v>52</v>
      </c>
      <c r="F6" s="25" t="s">
        <v>34</v>
      </c>
      <c r="G6" s="25" t="s">
        <v>48</v>
      </c>
      <c r="H6" s="27">
        <v>9</v>
      </c>
      <c r="I6" s="27">
        <v>12</v>
      </c>
      <c r="J6" s="21">
        <f>SUM(H6:I6)</f>
        <v>21</v>
      </c>
      <c r="K6" s="7">
        <f>J6/70</f>
        <v>0.3</v>
      </c>
      <c r="L6" s="8" t="s">
        <v>85</v>
      </c>
    </row>
    <row r="7" spans="1:12" x14ac:dyDescent="0.25">
      <c r="A7" s="25"/>
      <c r="B7" s="25"/>
      <c r="C7" s="25"/>
      <c r="D7" s="27"/>
      <c r="E7" s="25"/>
      <c r="F7" s="25"/>
      <c r="G7" s="25"/>
      <c r="H7" s="27"/>
      <c r="I7" s="29"/>
      <c r="J7" s="21">
        <f>SUM(H7:I7)</f>
        <v>0</v>
      </c>
      <c r="K7" s="7">
        <f>J7/70</f>
        <v>0</v>
      </c>
      <c r="L7" s="8"/>
    </row>
    <row r="8" spans="1:12" ht="15.75" customHeight="1" x14ac:dyDescent="0.25">
      <c r="A8" s="28"/>
      <c r="B8" s="28"/>
      <c r="C8" s="28"/>
      <c r="D8" s="26"/>
      <c r="E8" s="26"/>
      <c r="F8" s="26"/>
      <c r="G8" s="25"/>
      <c r="H8" s="26"/>
      <c r="I8" s="30"/>
      <c r="J8" s="21">
        <f>SUM(H8:I8)</f>
        <v>0</v>
      </c>
      <c r="K8" s="7">
        <f>J8/70</f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ref="J9:J33" si="0">SUM(H9:I9)</f>
        <v>0</v>
      </c>
      <c r="K9" s="7">
        <f t="shared" ref="K9:K33" si="1">J9/70</f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L8">
    <sortCondition descending="1" ref="J4:J8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" zoomScale="110" zoomScaleNormal="110" workbookViewId="0">
      <selection activeCell="L8" sqref="L8"/>
    </sheetView>
  </sheetViews>
  <sheetFormatPr defaultRowHeight="15" x14ac:dyDescent="0.25"/>
  <cols>
    <col min="1" max="1" width="20.42578125" customWidth="1"/>
    <col min="2" max="2" width="18.5703125" customWidth="1"/>
    <col min="3" max="3" width="20.28515625" customWidth="1"/>
    <col min="4" max="4" width="8.42578125" bestFit="1" customWidth="1"/>
    <col min="6" max="6" width="16.5703125" customWidth="1"/>
    <col min="7" max="7" width="21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5.5" x14ac:dyDescent="0.25">
      <c r="A4" s="28" t="s">
        <v>64</v>
      </c>
      <c r="B4" s="28" t="s">
        <v>65</v>
      </c>
      <c r="C4" s="28" t="s">
        <v>66</v>
      </c>
      <c r="D4" s="26">
        <v>4</v>
      </c>
      <c r="E4" s="26" t="s">
        <v>62</v>
      </c>
      <c r="F4" s="26" t="s">
        <v>34</v>
      </c>
      <c r="G4" s="31" t="s">
        <v>63</v>
      </c>
      <c r="H4" s="26">
        <v>18</v>
      </c>
      <c r="I4" s="26">
        <v>39.1</v>
      </c>
      <c r="J4" s="21">
        <f>SUM(H4:I4)</f>
        <v>57.1</v>
      </c>
      <c r="K4" s="7">
        <f t="shared" ref="K4:K33" si="0">J4/65</f>
        <v>0.87846153846153852</v>
      </c>
      <c r="L4" s="8" t="s">
        <v>86</v>
      </c>
    </row>
    <row r="5" spans="1:12" ht="25.5" x14ac:dyDescent="0.25">
      <c r="A5" s="25" t="s">
        <v>59</v>
      </c>
      <c r="B5" s="25" t="s">
        <v>60</v>
      </c>
      <c r="C5" s="25" t="s">
        <v>61</v>
      </c>
      <c r="D5" s="27">
        <v>20</v>
      </c>
      <c r="E5" s="25" t="s">
        <v>62</v>
      </c>
      <c r="F5" s="25" t="s">
        <v>34</v>
      </c>
      <c r="G5" s="25" t="s">
        <v>63</v>
      </c>
      <c r="H5" s="27">
        <v>7.5</v>
      </c>
      <c r="I5" s="27">
        <v>40</v>
      </c>
      <c r="J5" s="21">
        <f>SUM(H5:I5)</f>
        <v>47.5</v>
      </c>
      <c r="K5" s="7">
        <f t="shared" si="0"/>
        <v>0.73076923076923073</v>
      </c>
      <c r="L5" s="8" t="s">
        <v>84</v>
      </c>
    </row>
    <row r="6" spans="1:12" ht="25.5" x14ac:dyDescent="0.25">
      <c r="A6" s="25" t="s">
        <v>70</v>
      </c>
      <c r="B6" s="25" t="s">
        <v>60</v>
      </c>
      <c r="C6" s="25" t="s">
        <v>61</v>
      </c>
      <c r="D6" s="27">
        <v>10</v>
      </c>
      <c r="E6" s="25" t="s">
        <v>62</v>
      </c>
      <c r="F6" s="25" t="s">
        <v>34</v>
      </c>
      <c r="G6" s="25" t="s">
        <v>63</v>
      </c>
      <c r="H6" s="27">
        <v>19</v>
      </c>
      <c r="I6" s="27">
        <v>0</v>
      </c>
      <c r="J6" s="21">
        <f>SUM(H6:I6)</f>
        <v>19</v>
      </c>
      <c r="K6" s="7">
        <f t="shared" si="0"/>
        <v>0.29230769230769232</v>
      </c>
      <c r="L6" s="8" t="s">
        <v>85</v>
      </c>
    </row>
    <row r="7" spans="1:12" ht="25.5" x14ac:dyDescent="0.25">
      <c r="A7" s="25" t="s">
        <v>67</v>
      </c>
      <c r="B7" s="25" t="s">
        <v>68</v>
      </c>
      <c r="C7" s="25" t="s">
        <v>69</v>
      </c>
      <c r="D7" s="27">
        <v>7</v>
      </c>
      <c r="E7" s="25" t="s">
        <v>62</v>
      </c>
      <c r="F7" s="25" t="s">
        <v>34</v>
      </c>
      <c r="G7" s="25" t="s">
        <v>63</v>
      </c>
      <c r="H7" s="27">
        <v>6</v>
      </c>
      <c r="I7" s="27">
        <v>0</v>
      </c>
      <c r="J7" s="21">
        <f>SUM(H7:I7)</f>
        <v>6</v>
      </c>
      <c r="K7" s="7">
        <f t="shared" si="0"/>
        <v>9.2307692307692313E-2</v>
      </c>
      <c r="L7" s="8" t="s">
        <v>85</v>
      </c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ref="J8:J33" si="1">SUM(H8:I8)</f>
        <v>0</v>
      </c>
      <c r="K8" s="7">
        <f t="shared" si="0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1"/>
        <v>0</v>
      </c>
      <c r="K9" s="7">
        <f t="shared" si="0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1"/>
        <v>0</v>
      </c>
      <c r="K10" s="7">
        <f t="shared" si="0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1"/>
        <v>0</v>
      </c>
      <c r="K11" s="7">
        <f t="shared" si="0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1"/>
        <v>0</v>
      </c>
      <c r="K12" s="7">
        <f t="shared" si="0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1"/>
        <v>0</v>
      </c>
      <c r="K13" s="7">
        <f t="shared" si="0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1"/>
        <v>0</v>
      </c>
      <c r="K14" s="7">
        <f t="shared" si="0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1"/>
        <v>0</v>
      </c>
      <c r="K15" s="7">
        <f t="shared" si="0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1"/>
        <v>0</v>
      </c>
      <c r="K16" s="7">
        <f t="shared" si="0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1"/>
        <v>0</v>
      </c>
      <c r="K17" s="7">
        <f t="shared" si="0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1"/>
        <v>0</v>
      </c>
      <c r="K18" s="7">
        <f t="shared" si="0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1"/>
        <v>0</v>
      </c>
      <c r="K19" s="7">
        <f t="shared" si="0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1"/>
        <v>0</v>
      </c>
      <c r="K20" s="7">
        <f t="shared" si="0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1"/>
        <v>0</v>
      </c>
      <c r="K21" s="7">
        <f t="shared" si="0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1"/>
        <v>0</v>
      </c>
      <c r="K22" s="7">
        <f t="shared" si="0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1"/>
        <v>0</v>
      </c>
      <c r="K23" s="7">
        <f t="shared" si="0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1"/>
        <v>0</v>
      </c>
      <c r="K24" s="7">
        <f t="shared" si="0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1"/>
        <v>0</v>
      </c>
      <c r="K25" s="7">
        <f t="shared" si="0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1"/>
        <v>0</v>
      </c>
      <c r="K26" s="7">
        <f t="shared" si="0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1"/>
        <v>0</v>
      </c>
      <c r="K27" s="7">
        <f t="shared" si="0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1"/>
        <v>0</v>
      </c>
      <c r="K28" s="7">
        <f t="shared" si="0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1"/>
        <v>0</v>
      </c>
      <c r="K29" s="7">
        <f t="shared" si="0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1"/>
        <v>0</v>
      </c>
      <c r="K30" s="7">
        <f t="shared" si="0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1"/>
        <v>0</v>
      </c>
      <c r="K31" s="7">
        <f t="shared" si="0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1"/>
        <v>0</v>
      </c>
      <c r="K32" s="7">
        <f t="shared" si="0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1"/>
        <v>0</v>
      </c>
      <c r="K33" s="7">
        <f t="shared" si="0"/>
        <v>0</v>
      </c>
      <c r="L33" s="8"/>
    </row>
  </sheetData>
  <sortState ref="A4:J7">
    <sortCondition descending="1" ref="J4:J7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5" sqref="L5"/>
    </sheetView>
  </sheetViews>
  <sheetFormatPr defaultRowHeight="15" x14ac:dyDescent="0.25"/>
  <cols>
    <col min="1" max="1" width="21.140625" customWidth="1"/>
    <col min="2" max="2" width="20.42578125" customWidth="1"/>
    <col min="3" max="3" width="21.7109375" customWidth="1"/>
    <col min="4" max="4" width="8.42578125" bestFit="1" customWidth="1"/>
    <col min="6" max="6" width="16.28515625" customWidth="1"/>
    <col min="7" max="7" width="20.710937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76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5.5" x14ac:dyDescent="0.25">
      <c r="A4" s="25" t="s">
        <v>71</v>
      </c>
      <c r="B4" s="25" t="s">
        <v>72</v>
      </c>
      <c r="C4" s="25" t="s">
        <v>31</v>
      </c>
      <c r="D4" s="27">
        <v>18</v>
      </c>
      <c r="E4" s="25">
        <v>10</v>
      </c>
      <c r="F4" s="25" t="s">
        <v>34</v>
      </c>
      <c r="G4" s="25" t="s">
        <v>48</v>
      </c>
      <c r="H4" s="27">
        <v>15</v>
      </c>
      <c r="I4" s="27">
        <v>40</v>
      </c>
      <c r="J4" s="21">
        <f t="shared" ref="J4:J33" si="0">SUM(H4:I4)</f>
        <v>55</v>
      </c>
      <c r="K4" s="7">
        <f t="shared" ref="K4:K33" si="1">J4/65</f>
        <v>0.84615384615384615</v>
      </c>
      <c r="L4" s="8" t="s">
        <v>86</v>
      </c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L5" sqref="L5"/>
    </sheetView>
  </sheetViews>
  <sheetFormatPr defaultRowHeight="15" x14ac:dyDescent="0.25"/>
  <cols>
    <col min="1" max="1" width="23.28515625" customWidth="1"/>
    <col min="2" max="2" width="22.140625" customWidth="1"/>
    <col min="3" max="3" width="21.5703125" customWidth="1"/>
    <col min="4" max="4" width="8.42578125" bestFit="1" customWidth="1"/>
    <col min="6" max="6" width="18.85546875" customWidth="1"/>
    <col min="7" max="7" width="26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5.5" x14ac:dyDescent="0.25">
      <c r="A4" s="25" t="s">
        <v>73</v>
      </c>
      <c r="B4" s="25" t="s">
        <v>74</v>
      </c>
      <c r="C4" s="25" t="s">
        <v>75</v>
      </c>
      <c r="D4" s="27">
        <v>26</v>
      </c>
      <c r="E4" s="25">
        <v>11</v>
      </c>
      <c r="F4" s="25" t="s">
        <v>34</v>
      </c>
      <c r="G4" s="25" t="s">
        <v>48</v>
      </c>
      <c r="H4" s="27">
        <v>22</v>
      </c>
      <c r="I4" s="27">
        <v>40</v>
      </c>
      <c r="J4" s="21">
        <f t="shared" ref="J4:J33" si="0">SUM(H4:I4)</f>
        <v>62</v>
      </c>
      <c r="K4" s="7">
        <f t="shared" ref="K4:K33" si="1">J4/65</f>
        <v>0.9538461538461539</v>
      </c>
      <c r="L4" s="8" t="s">
        <v>86</v>
      </c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2022-10-08T08:26:53Z</dcterms:modified>
</cp:coreProperties>
</file>