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600" windowHeight="6690" activeTab="3"/>
  </bookViews>
  <sheets>
    <sheet name="5 класс" sheetId="2" r:id="rId1"/>
    <sheet name="6 класс" sheetId="18" r:id="rId2"/>
    <sheet name="7 класс" sheetId="17" r:id="rId3"/>
    <sheet name="8 класс" sheetId="16" r:id="rId4"/>
    <sheet name="9 класс" sheetId="15" r:id="rId5"/>
    <sheet name="10 класс" sheetId="14" r:id="rId6"/>
    <sheet name="11 класс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8" l="1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J27" i="18"/>
  <c r="K27" i="18" s="1"/>
  <c r="J26" i="18"/>
  <c r="K26" i="18" s="1"/>
  <c r="J25" i="18"/>
  <c r="K25" i="18" s="1"/>
  <c r="J24" i="18"/>
  <c r="K24" i="18" s="1"/>
  <c r="J23" i="18"/>
  <c r="K23" i="18" s="1"/>
  <c r="J22" i="18"/>
  <c r="K22" i="18" s="1"/>
  <c r="J21" i="18"/>
  <c r="K21" i="18" s="1"/>
  <c r="J20" i="18"/>
  <c r="K20" i="18" s="1"/>
  <c r="J19" i="18"/>
  <c r="K19" i="18" s="1"/>
  <c r="J18" i="18"/>
  <c r="K18" i="18" s="1"/>
  <c r="J17" i="18"/>
  <c r="K17" i="18" s="1"/>
  <c r="J16" i="18"/>
  <c r="K16" i="18" s="1"/>
  <c r="J15" i="18"/>
  <c r="K15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8" i="18"/>
  <c r="K8" i="18" s="1"/>
  <c r="J7" i="18"/>
  <c r="K7" i="18" s="1"/>
  <c r="J6" i="18"/>
  <c r="K6" i="18" s="1"/>
  <c r="J5" i="18"/>
  <c r="K5" i="18" s="1"/>
  <c r="J4" i="18"/>
  <c r="K4" i="18" s="1"/>
  <c r="J33" i="17"/>
  <c r="K33" i="17" s="1"/>
  <c r="J32" i="17"/>
  <c r="K32" i="17" s="1"/>
  <c r="J31" i="17"/>
  <c r="K31" i="17" s="1"/>
  <c r="J30" i="17"/>
  <c r="K30" i="17" s="1"/>
  <c r="J29" i="17"/>
  <c r="K29" i="17" s="1"/>
  <c r="J28" i="17"/>
  <c r="K28" i="17" s="1"/>
  <c r="J27" i="17"/>
  <c r="K27" i="17" s="1"/>
  <c r="J26" i="17"/>
  <c r="K26" i="17" s="1"/>
  <c r="J25" i="17"/>
  <c r="K25" i="17" s="1"/>
  <c r="J24" i="17"/>
  <c r="K24" i="17" s="1"/>
  <c r="J23" i="17"/>
  <c r="K23" i="17" s="1"/>
  <c r="J22" i="17"/>
  <c r="K22" i="17" s="1"/>
  <c r="J21" i="17"/>
  <c r="K21" i="17" s="1"/>
  <c r="J20" i="17"/>
  <c r="K20" i="17" s="1"/>
  <c r="J19" i="17"/>
  <c r="K19" i="17" s="1"/>
  <c r="J18" i="17"/>
  <c r="K18" i="17" s="1"/>
  <c r="J17" i="17"/>
  <c r="K17" i="17" s="1"/>
  <c r="J16" i="17"/>
  <c r="K16" i="17" s="1"/>
  <c r="J15" i="17"/>
  <c r="K15" i="17" s="1"/>
  <c r="J14" i="17"/>
  <c r="K14" i="17" s="1"/>
  <c r="J13" i="17"/>
  <c r="K13" i="17" s="1"/>
  <c r="J12" i="17"/>
  <c r="K12" i="17" s="1"/>
  <c r="J11" i="17"/>
  <c r="K11" i="17" s="1"/>
  <c r="J10" i="17"/>
  <c r="K10" i="17" s="1"/>
  <c r="J9" i="17"/>
  <c r="K9" i="17" s="1"/>
  <c r="J8" i="17"/>
  <c r="K8" i="17" s="1"/>
  <c r="J7" i="17"/>
  <c r="K7" i="17" s="1"/>
  <c r="J6" i="17"/>
  <c r="K6" i="17" s="1"/>
  <c r="J5" i="17"/>
  <c r="K5" i="17" s="1"/>
  <c r="J4" i="17"/>
  <c r="K4" i="17" s="1"/>
  <c r="J32" i="16"/>
  <c r="K32" i="16" s="1"/>
  <c r="J31" i="16"/>
  <c r="K31" i="16" s="1"/>
  <c r="J30" i="16"/>
  <c r="K30" i="16" s="1"/>
  <c r="J29" i="16"/>
  <c r="K29" i="16" s="1"/>
  <c r="J28" i="16"/>
  <c r="K28" i="16" s="1"/>
  <c r="J27" i="16"/>
  <c r="K27" i="16" s="1"/>
  <c r="J26" i="16"/>
  <c r="K26" i="16" s="1"/>
  <c r="J25" i="16"/>
  <c r="K25" i="16" s="1"/>
  <c r="J24" i="16"/>
  <c r="K24" i="16" s="1"/>
  <c r="J23" i="16"/>
  <c r="K23" i="16" s="1"/>
  <c r="J22" i="16"/>
  <c r="K22" i="16" s="1"/>
  <c r="J21" i="16"/>
  <c r="K21" i="16" s="1"/>
  <c r="J20" i="16"/>
  <c r="K20" i="16" s="1"/>
  <c r="J19" i="16"/>
  <c r="K19" i="16" s="1"/>
  <c r="J18" i="16"/>
  <c r="K18" i="16" s="1"/>
  <c r="J17" i="16"/>
  <c r="K17" i="16" s="1"/>
  <c r="J16" i="16"/>
  <c r="K16" i="16" s="1"/>
  <c r="J15" i="16"/>
  <c r="K15" i="16" s="1"/>
  <c r="J14" i="16"/>
  <c r="K14" i="16" s="1"/>
  <c r="J13" i="16"/>
  <c r="K13" i="16" s="1"/>
  <c r="J12" i="16"/>
  <c r="K12" i="16" s="1"/>
  <c r="J11" i="16"/>
  <c r="K11" i="16" s="1"/>
  <c r="J10" i="16"/>
  <c r="K10" i="16" s="1"/>
  <c r="J9" i="16"/>
  <c r="K9" i="16" s="1"/>
  <c r="J8" i="16"/>
  <c r="K8" i="16" s="1"/>
  <c r="J7" i="16"/>
  <c r="K7" i="16" s="1"/>
  <c r="J6" i="16"/>
  <c r="K6" i="16" s="1"/>
  <c r="J5" i="16"/>
  <c r="K5" i="16" s="1"/>
  <c r="J4" i="16"/>
  <c r="K4" i="16" s="1"/>
  <c r="J33" i="15"/>
  <c r="K33" i="15" s="1"/>
  <c r="J32" i="15"/>
  <c r="K32" i="15" s="1"/>
  <c r="J31" i="15"/>
  <c r="K31" i="15" s="1"/>
  <c r="J30" i="15"/>
  <c r="K30" i="15" s="1"/>
  <c r="J29" i="15"/>
  <c r="K29" i="15" s="1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K10" i="15" s="1"/>
  <c r="J9" i="15"/>
  <c r="K9" i="15" s="1"/>
  <c r="J8" i="15"/>
  <c r="K8" i="15" s="1"/>
  <c r="J7" i="15"/>
  <c r="K7" i="15" s="1"/>
  <c r="J6" i="15"/>
  <c r="K6" i="15" s="1"/>
  <c r="J5" i="15"/>
  <c r="K5" i="15" s="1"/>
  <c r="J4" i="15"/>
  <c r="K4" i="15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J8" i="14"/>
  <c r="K8" i="14" s="1"/>
  <c r="J7" i="14"/>
  <c r="K7" i="14" s="1"/>
  <c r="J6" i="14"/>
  <c r="K6" i="14" s="1"/>
  <c r="J5" i="14"/>
  <c r="K5" i="14" s="1"/>
  <c r="J4" i="14"/>
  <c r="K4" i="14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J11" i="13"/>
  <c r="K11" i="13" s="1"/>
  <c r="J10" i="13"/>
  <c r="K10" i="13" s="1"/>
  <c r="J9" i="13"/>
  <c r="K9" i="13" s="1"/>
  <c r="J8" i="13"/>
  <c r="K8" i="13" s="1"/>
  <c r="J7" i="13"/>
  <c r="K7" i="13" s="1"/>
  <c r="J6" i="13"/>
  <c r="K6" i="13" s="1"/>
  <c r="J5" i="13"/>
  <c r="K5" i="13" s="1"/>
  <c r="J4" i="13"/>
  <c r="K4" i="13" s="1"/>
  <c r="J33" i="2" l="1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</calcChain>
</file>

<file path=xl/sharedStrings.xml><?xml version="1.0" encoding="utf-8"?>
<sst xmlns="http://schemas.openxmlformats.org/spreadsheetml/2006/main" count="202" uniqueCount="57">
  <si>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</si>
  <si>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</si>
  <si>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</si>
  <si>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</si>
  <si>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</si>
  <si>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</si>
  <si>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</si>
  <si>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</si>
  <si>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</si>
  <si>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</si>
  <si>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</si>
  <si>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</si>
  <si>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</si>
  <si>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</si>
  <si>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</si>
  <si>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</si>
  <si>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</si>
  <si>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</si>
  <si>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ФИО</t>
  </si>
  <si>
    <t>Предварительные результаты школьного этапа всероссийской олимпиады 2023 года по английскому языку</t>
  </si>
  <si>
    <t>Голубева Милена Игоревна</t>
  </si>
  <si>
    <t>9в</t>
  </si>
  <si>
    <t>Ажиматов Азамат Исабекович</t>
  </si>
  <si>
    <t>МОУ "СОШ №12" г.Воркуты</t>
  </si>
  <si>
    <t>Шевченко Татьяна Викторовна</t>
  </si>
  <si>
    <t>Ляхович Софья Александровна</t>
  </si>
  <si>
    <t>Петров Александр Евгеньевич</t>
  </si>
  <si>
    <t>Рябченков Алексей Дмитриевич</t>
  </si>
  <si>
    <t>9б</t>
  </si>
  <si>
    <t>Шарипова Арина Евгеньевна</t>
  </si>
  <si>
    <t>8а</t>
  </si>
  <si>
    <t>Станкевич Максим Андреевич</t>
  </si>
  <si>
    <t>Мартынишина Мария Олеговна</t>
  </si>
  <si>
    <t>8б</t>
  </si>
  <si>
    <t>Голубева Наталья Николаевна</t>
  </si>
  <si>
    <t>Галкина Анастасия Максимовна</t>
  </si>
  <si>
    <t>Крент Амина Габиб кызы</t>
  </si>
  <si>
    <t>Кравчук Полина Александровна</t>
  </si>
  <si>
    <t>Сопельник Демьян Святославович</t>
  </si>
  <si>
    <t>8в</t>
  </si>
  <si>
    <t>Крент Милена Габиб кызы</t>
  </si>
  <si>
    <t>Козак Карина Вячеславовна</t>
  </si>
  <si>
    <t>5в</t>
  </si>
  <si>
    <t>Боценкова Полина Александровна</t>
  </si>
  <si>
    <t>Макеев Роман Евгеньевич</t>
  </si>
  <si>
    <t>Лепёхина Марта Александровна</t>
  </si>
  <si>
    <t>участник</t>
  </si>
  <si>
    <t>победитель</t>
  </si>
  <si>
    <t>призер</t>
  </si>
  <si>
    <t>Гороховская Виктория Николаевна</t>
  </si>
  <si>
    <t>Жолдошова Элдоса Надирбековна</t>
  </si>
  <si>
    <t>6а</t>
  </si>
  <si>
    <t>Штукарь Алёна Анатольевна</t>
  </si>
  <si>
    <t>Штукарь Ксения Анатольевна</t>
  </si>
  <si>
    <t>Филиппов Артём Михайлович</t>
  </si>
  <si>
    <t>7б</t>
  </si>
  <si>
    <t>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</si>
</sst>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33"/>
  <sheetViews>
    <sheetView zoomScale="90" zoomScaleNormal="90" workbookViewId="0">
      <selection activeCell="A4" sqref="A4:A6"/>
    </sheetView>
  </sheetViews>
  <sheetFormatPr defaultColWidth="9.140625" defaultRowHeight="15.75" x14ac:dyDescent="0.25"/>
  <cols>
    <col min="1" max="1" width="32.5703125" style="6" bestFit="1" customWidth="1"/>
    <col min="2" max="2" width="8.42578125" style="6" bestFit="1" customWidth="1"/>
    <col min="3" max="3" width="9.140625" style="6"/>
    <col min="4" max="4" width="29.85546875" style="6" bestFit="1" customWidth="1"/>
    <col min="5" max="5" width="34.85546875" style="6" bestFit="1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7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ht="31.5" x14ac:dyDescent="0.25">
      <c r="A4" s="7" t="s">
        <v>41</v>
      </c>
      <c r="B4" s="8">
        <v>7</v>
      </c>
      <c r="C4" s="9" t="s">
        <v>42</v>
      </c>
      <c r="D4" s="9" t="s">
        <v>23</v>
      </c>
      <c r="E4" s="7" t="s">
        <v>43</v>
      </c>
      <c r="F4" s="10">
        <v>5</v>
      </c>
      <c r="G4" s="10">
        <v>3</v>
      </c>
      <c r="H4" s="10">
        <v>5</v>
      </c>
      <c r="I4" s="10">
        <v>1</v>
      </c>
      <c r="J4" s="11">
        <f t="shared" ref="J4:J33" si="0">SUM(F4:I4)</f>
        <v>14</v>
      </c>
      <c r="K4" s="12">
        <f>J4/55</f>
        <v>0.25454545454545452</v>
      </c>
      <c r="L4" s="13" t="s">
        <v>46</v>
      </c>
    </row>
    <row r="5" spans="1:12" x14ac:dyDescent="0.25">
      <c r="A5" s="14" t="s">
        <v>44</v>
      </c>
      <c r="B5" s="15">
        <v>9</v>
      </c>
      <c r="C5" s="15" t="s">
        <v>42</v>
      </c>
      <c r="D5" s="9" t="s">
        <v>23</v>
      </c>
      <c r="E5" s="7" t="s">
        <v>24</v>
      </c>
      <c r="F5" s="17">
        <v>4</v>
      </c>
      <c r="G5" s="17">
        <v>3</v>
      </c>
      <c r="H5" s="17">
        <v>6</v>
      </c>
      <c r="I5" s="17">
        <v>0</v>
      </c>
      <c r="J5" s="11">
        <f t="shared" si="0"/>
        <v>13</v>
      </c>
      <c r="K5" s="12">
        <f t="shared" ref="K5:K33" si="1">J5/55</f>
        <v>0.23636363636363636</v>
      </c>
      <c r="L5" s="13" t="s">
        <v>46</v>
      </c>
    </row>
    <row r="6" spans="1:12" ht="31.5" x14ac:dyDescent="0.25">
      <c r="A6" s="7" t="s">
        <v>45</v>
      </c>
      <c r="B6" s="8">
        <v>8</v>
      </c>
      <c r="C6" s="9" t="s">
        <v>42</v>
      </c>
      <c r="D6" s="9" t="s">
        <v>23</v>
      </c>
      <c r="E6" s="7" t="s">
        <v>43</v>
      </c>
      <c r="F6" s="10">
        <v>2</v>
      </c>
      <c r="G6" s="10">
        <v>0</v>
      </c>
      <c r="H6" s="10">
        <v>0</v>
      </c>
      <c r="I6" s="10">
        <v>0</v>
      </c>
      <c r="J6" s="11">
        <f t="shared" si="0"/>
        <v>2</v>
      </c>
      <c r="K6" s="12">
        <f t="shared" si="1"/>
        <v>3.6363636363636362E-2</v>
      </c>
      <c r="L6" s="13" t="s">
        <v>46</v>
      </c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18"/>
      <c r="F15" s="23"/>
      <c r="G15" s="23"/>
      <c r="H15" s="23"/>
      <c r="I15" s="23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25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4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5"/>
      <c r="D21" s="25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18"/>
      <c r="F33" s="23"/>
      <c r="G33" s="23"/>
      <c r="H33" s="23"/>
      <c r="I33" s="23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3"/>
  <sheetViews>
    <sheetView zoomScale="90" zoomScaleNormal="90" workbookViewId="0">
      <selection activeCell="L4" sqref="L4"/>
    </sheetView>
  </sheetViews>
  <sheetFormatPr defaultColWidth="9.140625" defaultRowHeight="15.75" x14ac:dyDescent="0.25"/>
  <cols>
    <col min="1" max="1" width="34.7109375" style="6" bestFit="1" customWidth="1"/>
    <col min="2" max="2" width="8.42578125" style="6" bestFit="1" customWidth="1"/>
    <col min="3" max="3" width="3.85546875" style="6" bestFit="1" customWidth="1"/>
    <col min="4" max="4" width="29.85546875" style="6" bestFit="1" customWidth="1"/>
    <col min="5" max="5" width="31.85546875" style="6" bestFit="1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8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ht="31.5" x14ac:dyDescent="0.25">
      <c r="A4" s="7" t="s">
        <v>50</v>
      </c>
      <c r="B4" s="8">
        <v>12</v>
      </c>
      <c r="C4" s="9" t="s">
        <v>51</v>
      </c>
      <c r="D4" s="9" t="s">
        <v>23</v>
      </c>
      <c r="E4" s="7" t="s">
        <v>24</v>
      </c>
      <c r="F4" s="10">
        <v>4</v>
      </c>
      <c r="G4" s="10">
        <v>5</v>
      </c>
      <c r="H4" s="10">
        <v>11</v>
      </c>
      <c r="I4" s="10">
        <v>0</v>
      </c>
      <c r="J4" s="11">
        <f t="shared" ref="J4:J33" si="0">SUM(F4:I4)</f>
        <v>20</v>
      </c>
      <c r="K4" s="12">
        <f>J4/55</f>
        <v>0.36363636363636365</v>
      </c>
      <c r="L4" s="13" t="s">
        <v>46</v>
      </c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J5/55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18"/>
      <c r="F15" s="23"/>
      <c r="G15" s="23"/>
      <c r="H15" s="23"/>
      <c r="I15" s="23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25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4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5"/>
      <c r="D21" s="25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18"/>
      <c r="F33" s="23"/>
      <c r="G33" s="23"/>
      <c r="H33" s="23"/>
      <c r="I33" s="23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33"/>
  <sheetViews>
    <sheetView zoomScale="90" zoomScaleNormal="90" workbookViewId="0">
      <selection activeCell="A4" sqref="A4:A6"/>
    </sheetView>
  </sheetViews>
  <sheetFormatPr defaultColWidth="9.140625" defaultRowHeight="15.75" x14ac:dyDescent="0.25"/>
  <cols>
    <col min="1" max="1" width="30.85546875" style="6" bestFit="1" customWidth="1"/>
    <col min="2" max="2" width="8.42578125" style="6" bestFit="1" customWidth="1"/>
    <col min="3" max="3" width="3.85546875" style="6" bestFit="1" customWidth="1"/>
    <col min="4" max="4" width="29.85546875" style="6" bestFit="1" customWidth="1"/>
    <col min="5" max="5" width="31.85546875" style="6" bestFit="1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9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ht="31.5" x14ac:dyDescent="0.25">
      <c r="A4" s="7" t="s">
        <v>54</v>
      </c>
      <c r="B4" s="8">
        <v>6</v>
      </c>
      <c r="C4" s="9" t="s">
        <v>55</v>
      </c>
      <c r="D4" s="9" t="s">
        <v>23</v>
      </c>
      <c r="E4" s="7" t="s">
        <v>24</v>
      </c>
      <c r="F4" s="10">
        <v>4</v>
      </c>
      <c r="G4" s="10">
        <v>0</v>
      </c>
      <c r="H4" s="10">
        <v>9</v>
      </c>
      <c r="I4" s="10">
        <v>0</v>
      </c>
      <c r="J4" s="11">
        <f t="shared" ref="J4:J33" si="0">SUM(F4:I4)</f>
        <v>13</v>
      </c>
      <c r="K4" s="12">
        <f>J4/42</f>
        <v>0.30952380952380953</v>
      </c>
      <c r="L4" s="13" t="s">
        <v>46</v>
      </c>
    </row>
    <row r="5" spans="1:12" x14ac:dyDescent="0.25">
      <c r="A5" s="7" t="s">
        <v>52</v>
      </c>
      <c r="B5" s="15">
        <v>2</v>
      </c>
      <c r="C5" s="15" t="s">
        <v>56</v>
      </c>
      <c r="D5" s="9" t="s">
        <v>23</v>
      </c>
      <c r="E5" s="7" t="s">
        <v>34</v>
      </c>
      <c r="F5" s="17">
        <v>2</v>
      </c>
      <c r="G5" s="17">
        <v>0</v>
      </c>
      <c r="H5" s="17">
        <v>7</v>
      </c>
      <c r="I5" s="17">
        <v>0</v>
      </c>
      <c r="J5" s="11">
        <f t="shared" si="0"/>
        <v>9</v>
      </c>
      <c r="K5" s="12">
        <f t="shared" ref="K5:K33" si="1">J5/42</f>
        <v>0.21428571428571427</v>
      </c>
      <c r="L5" s="13" t="s">
        <v>46</v>
      </c>
    </row>
    <row r="6" spans="1:12" x14ac:dyDescent="0.25">
      <c r="A6" s="14" t="s">
        <v>53</v>
      </c>
      <c r="B6" s="8">
        <v>1</v>
      </c>
      <c r="C6" s="9" t="s">
        <v>56</v>
      </c>
      <c r="D6" s="9" t="s">
        <v>23</v>
      </c>
      <c r="E6" s="7" t="s">
        <v>34</v>
      </c>
      <c r="F6" s="10">
        <v>3</v>
      </c>
      <c r="G6" s="10">
        <v>1</v>
      </c>
      <c r="H6" s="10">
        <v>4</v>
      </c>
      <c r="I6" s="10">
        <v>0</v>
      </c>
      <c r="J6" s="11">
        <f t="shared" si="0"/>
        <v>8</v>
      </c>
      <c r="K6" s="12">
        <f t="shared" si="1"/>
        <v>0.19047619047619047</v>
      </c>
      <c r="L6" s="13" t="s">
        <v>46</v>
      </c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18"/>
      <c r="F15" s="23"/>
      <c r="G15" s="23"/>
      <c r="H15" s="23"/>
      <c r="I15" s="23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25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4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5"/>
      <c r="D21" s="25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18"/>
      <c r="F33" s="23"/>
      <c r="G33" s="23"/>
      <c r="H33" s="23"/>
      <c r="I33" s="23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"/>
  <sheetViews>
    <sheetView tabSelected="1" zoomScale="90" zoomScaleNormal="90" workbookViewId="0">
      <selection activeCell="L5" sqref="L5"/>
    </sheetView>
  </sheetViews>
  <sheetFormatPr defaultColWidth="9.140625" defaultRowHeight="15.75" x14ac:dyDescent="0.25"/>
  <cols>
    <col min="1" max="1" width="34.85546875" style="6" bestFit="1" customWidth="1"/>
    <col min="2" max="2" width="8.42578125" style="6" bestFit="1" customWidth="1"/>
    <col min="3" max="3" width="3.85546875" style="6" bestFit="1" customWidth="1"/>
    <col min="4" max="4" width="29.85546875" style="6" bestFit="1" customWidth="1"/>
    <col min="5" max="5" width="31.85546875" style="6" bestFit="1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10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x14ac:dyDescent="0.25">
      <c r="A4" s="14" t="s">
        <v>38</v>
      </c>
      <c r="B4" s="8">
        <v>10</v>
      </c>
      <c r="C4" s="9" t="s">
        <v>39</v>
      </c>
      <c r="D4" s="9" t="s">
        <v>23</v>
      </c>
      <c r="E4" s="7" t="s">
        <v>34</v>
      </c>
      <c r="F4" s="10">
        <v>7</v>
      </c>
      <c r="G4" s="10">
        <v>9</v>
      </c>
      <c r="H4" s="10">
        <v>14</v>
      </c>
      <c r="I4" s="10">
        <v>9</v>
      </c>
      <c r="J4" s="11">
        <f t="shared" ref="J4:J32" si="0">SUM(F4:I4)</f>
        <v>39</v>
      </c>
      <c r="K4" s="12">
        <f>J4/42</f>
        <v>0.9285714285714286</v>
      </c>
      <c r="L4" s="13" t="s">
        <v>47</v>
      </c>
    </row>
    <row r="5" spans="1:12" x14ac:dyDescent="0.25">
      <c r="A5" s="7" t="s">
        <v>29</v>
      </c>
      <c r="B5" s="15">
        <v>21</v>
      </c>
      <c r="C5" s="15" t="s">
        <v>30</v>
      </c>
      <c r="D5" s="9" t="s">
        <v>23</v>
      </c>
      <c r="E5" s="7" t="s">
        <v>24</v>
      </c>
      <c r="F5" s="17">
        <v>5</v>
      </c>
      <c r="G5" s="17">
        <v>10</v>
      </c>
      <c r="H5" s="17">
        <v>13</v>
      </c>
      <c r="I5" s="17">
        <v>8</v>
      </c>
      <c r="J5" s="11">
        <f t="shared" si="0"/>
        <v>36</v>
      </c>
      <c r="K5" s="12">
        <f t="shared" ref="K5:K32" si="1">J5/42</f>
        <v>0.8571428571428571</v>
      </c>
      <c r="L5" s="13" t="s">
        <v>48</v>
      </c>
    </row>
    <row r="6" spans="1:12" x14ac:dyDescent="0.25">
      <c r="A6" s="14" t="s">
        <v>32</v>
      </c>
      <c r="B6" s="8">
        <v>19</v>
      </c>
      <c r="C6" s="9" t="s">
        <v>33</v>
      </c>
      <c r="D6" s="9" t="s">
        <v>23</v>
      </c>
      <c r="E6" s="7" t="s">
        <v>34</v>
      </c>
      <c r="F6" s="10">
        <v>5</v>
      </c>
      <c r="G6" s="10">
        <v>6</v>
      </c>
      <c r="H6" s="10">
        <v>11</v>
      </c>
      <c r="I6" s="10">
        <v>9</v>
      </c>
      <c r="J6" s="11">
        <f t="shared" si="0"/>
        <v>31</v>
      </c>
      <c r="K6" s="12">
        <f t="shared" si="1"/>
        <v>0.73809523809523814</v>
      </c>
      <c r="L6" s="13" t="s">
        <v>46</v>
      </c>
    </row>
    <row r="7" spans="1:12" x14ac:dyDescent="0.25">
      <c r="A7" s="14" t="s">
        <v>31</v>
      </c>
      <c r="B7" s="8">
        <v>17</v>
      </c>
      <c r="C7" s="9" t="s">
        <v>30</v>
      </c>
      <c r="D7" s="9" t="s">
        <v>23</v>
      </c>
      <c r="E7" s="7" t="s">
        <v>24</v>
      </c>
      <c r="F7" s="10">
        <v>4</v>
      </c>
      <c r="G7" s="10">
        <v>8</v>
      </c>
      <c r="H7" s="10">
        <v>12</v>
      </c>
      <c r="I7" s="10">
        <v>6</v>
      </c>
      <c r="J7" s="11">
        <f t="shared" si="0"/>
        <v>30</v>
      </c>
      <c r="K7" s="12">
        <f t="shared" si="1"/>
        <v>0.7142857142857143</v>
      </c>
      <c r="L7" s="13" t="s">
        <v>46</v>
      </c>
    </row>
    <row r="8" spans="1:12" x14ac:dyDescent="0.25">
      <c r="A8" s="18" t="s">
        <v>40</v>
      </c>
      <c r="B8" s="15">
        <v>14</v>
      </c>
      <c r="C8" s="15" t="s">
        <v>33</v>
      </c>
      <c r="D8" s="9" t="s">
        <v>23</v>
      </c>
      <c r="E8" s="7" t="s">
        <v>24</v>
      </c>
      <c r="F8" s="17">
        <v>4</v>
      </c>
      <c r="G8" s="17">
        <v>6</v>
      </c>
      <c r="H8" s="17">
        <v>10</v>
      </c>
      <c r="I8" s="17">
        <v>0</v>
      </c>
      <c r="J8" s="11">
        <f t="shared" si="0"/>
        <v>20</v>
      </c>
      <c r="K8" s="12">
        <f t="shared" si="1"/>
        <v>0.47619047619047616</v>
      </c>
      <c r="L8" s="13" t="s">
        <v>46</v>
      </c>
    </row>
    <row r="9" spans="1:12" x14ac:dyDescent="0.25">
      <c r="A9" s="14" t="s">
        <v>37</v>
      </c>
      <c r="B9" s="15">
        <v>13</v>
      </c>
      <c r="C9" s="15" t="s">
        <v>33</v>
      </c>
      <c r="D9" s="9" t="s">
        <v>23</v>
      </c>
      <c r="E9" s="7" t="s">
        <v>24</v>
      </c>
      <c r="F9" s="17">
        <v>3</v>
      </c>
      <c r="G9" s="17">
        <v>3</v>
      </c>
      <c r="H9" s="17">
        <v>7</v>
      </c>
      <c r="I9" s="17">
        <v>0</v>
      </c>
      <c r="J9" s="11">
        <f t="shared" si="0"/>
        <v>13</v>
      </c>
      <c r="K9" s="12">
        <f t="shared" si="1"/>
        <v>0.30952380952380953</v>
      </c>
      <c r="L9" s="13" t="s">
        <v>46</v>
      </c>
    </row>
    <row r="10" spans="1:12" x14ac:dyDescent="0.25">
      <c r="A10" s="7" t="s">
        <v>35</v>
      </c>
      <c r="B10" s="15">
        <v>20</v>
      </c>
      <c r="C10" s="15" t="s">
        <v>33</v>
      </c>
      <c r="D10" s="9" t="s">
        <v>23</v>
      </c>
      <c r="E10" s="7" t="s">
        <v>24</v>
      </c>
      <c r="F10" s="26">
        <v>1</v>
      </c>
      <c r="G10" s="26">
        <v>5</v>
      </c>
      <c r="H10" s="26">
        <v>7</v>
      </c>
      <c r="I10" s="26">
        <v>0</v>
      </c>
      <c r="J10" s="11">
        <f t="shared" si="0"/>
        <v>13</v>
      </c>
      <c r="K10" s="12">
        <f t="shared" si="1"/>
        <v>0.30952380952380953</v>
      </c>
      <c r="L10" s="13" t="s">
        <v>46</v>
      </c>
    </row>
    <row r="11" spans="1:12" x14ac:dyDescent="0.25">
      <c r="A11" s="14" t="s">
        <v>36</v>
      </c>
      <c r="B11" s="15">
        <v>15</v>
      </c>
      <c r="C11" s="15" t="s">
        <v>33</v>
      </c>
      <c r="D11" s="9" t="s">
        <v>23</v>
      </c>
      <c r="E11" s="7" t="s">
        <v>24</v>
      </c>
      <c r="F11" s="10">
        <v>2</v>
      </c>
      <c r="G11" s="10">
        <v>3</v>
      </c>
      <c r="H11" s="10">
        <v>3</v>
      </c>
      <c r="I11" s="10">
        <v>0</v>
      </c>
      <c r="J11" s="11">
        <f t="shared" si="0"/>
        <v>8</v>
      </c>
      <c r="K11" s="12">
        <f t="shared" si="1"/>
        <v>0.19047619047619047</v>
      </c>
      <c r="L11" s="13" t="s">
        <v>46</v>
      </c>
    </row>
    <row r="12" spans="1:12" x14ac:dyDescent="0.25">
      <c r="A12" s="14"/>
      <c r="B12" s="15"/>
      <c r="C12" s="15"/>
      <c r="D12" s="15"/>
      <c r="E12" s="16"/>
      <c r="F12" s="17"/>
      <c r="G12" s="17"/>
      <c r="H12" s="17"/>
      <c r="I12" s="17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8"/>
      <c r="B13" s="15"/>
      <c r="C13" s="15"/>
      <c r="D13" s="15"/>
      <c r="E13" s="14"/>
      <c r="F13" s="19"/>
      <c r="G13" s="19"/>
      <c r="H13" s="19"/>
      <c r="I13" s="19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20"/>
      <c r="B14" s="21"/>
      <c r="C14" s="22"/>
      <c r="D14" s="22"/>
      <c r="E14" s="18"/>
      <c r="F14" s="23"/>
      <c r="G14" s="23"/>
      <c r="H14" s="23"/>
      <c r="I14" s="23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14"/>
      <c r="B15" s="15"/>
      <c r="C15" s="15"/>
      <c r="D15" s="15"/>
      <c r="E15" s="16"/>
      <c r="F15" s="17"/>
      <c r="G15" s="17"/>
      <c r="H15" s="17"/>
      <c r="I15" s="17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8"/>
      <c r="B16" s="15"/>
      <c r="C16" s="15"/>
      <c r="D16" s="15"/>
      <c r="E16" s="14"/>
      <c r="F16" s="19"/>
      <c r="G16" s="19"/>
      <c r="H16" s="19"/>
      <c r="I16" s="19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24"/>
      <c r="B17" s="15"/>
      <c r="C17" s="25"/>
      <c r="D17" s="15"/>
      <c r="E17" s="16"/>
      <c r="F17" s="17"/>
      <c r="G17" s="17"/>
      <c r="H17" s="17"/>
      <c r="I17" s="17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15"/>
      <c r="D18" s="15"/>
      <c r="E18" s="16"/>
      <c r="F18" s="17"/>
      <c r="G18" s="17"/>
      <c r="H18" s="26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14"/>
      <c r="B19" s="15"/>
      <c r="C19" s="2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2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20"/>
      <c r="B21" s="21"/>
      <c r="C21" s="22"/>
      <c r="D21" s="22"/>
      <c r="E21" s="18"/>
      <c r="F21" s="23"/>
      <c r="G21" s="23"/>
      <c r="H21" s="23"/>
      <c r="I21" s="23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3"/>
  <sheetViews>
    <sheetView zoomScale="90" zoomScaleNormal="90" workbookViewId="0">
      <selection activeCell="A4" sqref="A4:A8"/>
    </sheetView>
  </sheetViews>
  <sheetFormatPr defaultColWidth="9.140625" defaultRowHeight="15.75" x14ac:dyDescent="0.25"/>
  <cols>
    <col min="1" max="1" width="32.7109375" style="6" bestFit="1" customWidth="1"/>
    <col min="2" max="2" width="8.42578125" style="6" bestFit="1" customWidth="1"/>
    <col min="3" max="3" width="3.85546875" style="6" bestFit="1" customWidth="1"/>
    <col min="4" max="4" width="29.85546875" style="6" bestFit="1" customWidth="1"/>
    <col min="5" max="5" width="31.85546875" style="6" bestFit="1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11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x14ac:dyDescent="0.25">
      <c r="A4" s="7" t="s">
        <v>20</v>
      </c>
      <c r="B4" s="8">
        <v>16</v>
      </c>
      <c r="C4" s="9" t="s">
        <v>21</v>
      </c>
      <c r="D4" s="9" t="s">
        <v>23</v>
      </c>
      <c r="E4" s="7" t="s">
        <v>24</v>
      </c>
      <c r="F4" s="10">
        <v>0</v>
      </c>
      <c r="G4" s="10">
        <v>7</v>
      </c>
      <c r="H4" s="10">
        <v>5</v>
      </c>
      <c r="I4" s="10">
        <v>5</v>
      </c>
      <c r="J4" s="11">
        <f t="shared" ref="J4:J33" si="0">SUM(F4:I4)</f>
        <v>17</v>
      </c>
      <c r="K4" s="12">
        <f>J4/51</f>
        <v>0.33333333333333331</v>
      </c>
      <c r="L4" s="13" t="s">
        <v>46</v>
      </c>
    </row>
    <row r="5" spans="1:12" x14ac:dyDescent="0.25">
      <c r="A5" s="14" t="s">
        <v>22</v>
      </c>
      <c r="B5" s="15">
        <v>11</v>
      </c>
      <c r="C5" s="15" t="s">
        <v>21</v>
      </c>
      <c r="D5" s="9" t="s">
        <v>23</v>
      </c>
      <c r="E5" s="7" t="s">
        <v>24</v>
      </c>
      <c r="F5" s="17">
        <v>0</v>
      </c>
      <c r="G5" s="17">
        <v>5</v>
      </c>
      <c r="H5" s="17">
        <v>7</v>
      </c>
      <c r="I5" s="17">
        <v>0</v>
      </c>
      <c r="J5" s="11">
        <f t="shared" si="0"/>
        <v>12</v>
      </c>
      <c r="K5" s="12">
        <f t="shared" ref="K5:K33" si="1">J5/51</f>
        <v>0.23529411764705882</v>
      </c>
      <c r="L5" s="13" t="s">
        <v>46</v>
      </c>
    </row>
    <row r="6" spans="1:12" x14ac:dyDescent="0.25">
      <c r="A6" s="7" t="s">
        <v>25</v>
      </c>
      <c r="B6" s="8">
        <v>18</v>
      </c>
      <c r="C6" s="9" t="s">
        <v>21</v>
      </c>
      <c r="D6" s="9" t="s">
        <v>23</v>
      </c>
      <c r="E6" s="7" t="s">
        <v>24</v>
      </c>
      <c r="F6" s="10">
        <v>1</v>
      </c>
      <c r="G6" s="10">
        <v>4</v>
      </c>
      <c r="H6" s="10">
        <v>3</v>
      </c>
      <c r="I6" s="10">
        <v>0</v>
      </c>
      <c r="J6" s="11">
        <f t="shared" si="0"/>
        <v>8</v>
      </c>
      <c r="K6" s="12">
        <f t="shared" si="1"/>
        <v>0.15686274509803921</v>
      </c>
      <c r="L6" s="13" t="s">
        <v>46</v>
      </c>
    </row>
    <row r="7" spans="1:12" x14ac:dyDescent="0.25">
      <c r="A7" s="7" t="s">
        <v>26</v>
      </c>
      <c r="B7" s="8">
        <v>4</v>
      </c>
      <c r="C7" s="9" t="s">
        <v>28</v>
      </c>
      <c r="D7" s="9" t="s">
        <v>23</v>
      </c>
      <c r="E7" s="7" t="s">
        <v>24</v>
      </c>
      <c r="F7" s="10">
        <v>0</v>
      </c>
      <c r="G7" s="10">
        <v>2</v>
      </c>
      <c r="H7" s="10">
        <v>4</v>
      </c>
      <c r="I7" s="10">
        <v>0</v>
      </c>
      <c r="J7" s="11">
        <f t="shared" si="0"/>
        <v>6</v>
      </c>
      <c r="K7" s="12">
        <f t="shared" si="1"/>
        <v>0.11764705882352941</v>
      </c>
      <c r="L7" s="13" t="s">
        <v>46</v>
      </c>
    </row>
    <row r="8" spans="1:12" x14ac:dyDescent="0.25">
      <c r="A8" s="14" t="s">
        <v>27</v>
      </c>
      <c r="B8" s="15">
        <v>3</v>
      </c>
      <c r="C8" s="9" t="s">
        <v>28</v>
      </c>
      <c r="D8" s="9" t="s">
        <v>23</v>
      </c>
      <c r="E8" s="7" t="s">
        <v>24</v>
      </c>
      <c r="F8" s="17">
        <v>0</v>
      </c>
      <c r="G8" s="17">
        <v>4</v>
      </c>
      <c r="H8" s="17">
        <v>2</v>
      </c>
      <c r="I8" s="17">
        <v>0</v>
      </c>
      <c r="J8" s="11">
        <f t="shared" si="0"/>
        <v>6</v>
      </c>
      <c r="K8" s="12">
        <f t="shared" si="1"/>
        <v>0.11764705882352941</v>
      </c>
      <c r="L8" s="13" t="s">
        <v>46</v>
      </c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18"/>
      <c r="F15" s="23"/>
      <c r="G15" s="23"/>
      <c r="H15" s="23"/>
      <c r="I15" s="23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25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4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5"/>
      <c r="D21" s="25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18"/>
      <c r="F33" s="23"/>
      <c r="G33" s="23"/>
      <c r="H33" s="23"/>
      <c r="I33" s="23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3"/>
  <sheetViews>
    <sheetView zoomScale="90" zoomScaleNormal="90" workbookViewId="0">
      <selection activeCell="K4" sqref="K4:K33"/>
    </sheetView>
  </sheetViews>
  <sheetFormatPr defaultColWidth="9.140625" defaultRowHeight="15.75" x14ac:dyDescent="0.25"/>
  <cols>
    <col min="1" max="1" width="6.42578125" style="6" bestFit="1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12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x14ac:dyDescent="0.25">
      <c r="A4" s="7"/>
      <c r="B4" s="8"/>
      <c r="C4" s="9"/>
      <c r="D4" s="9"/>
      <c r="E4" s="7"/>
      <c r="F4" s="10"/>
      <c r="G4" s="10"/>
      <c r="H4" s="10"/>
      <c r="I4" s="10"/>
      <c r="J4" s="11">
        <f t="shared" ref="J4:J33" si="0">SUM(F4:I4)</f>
        <v>0</v>
      </c>
      <c r="K4" s="12">
        <f>J4/51</f>
        <v>0</v>
      </c>
      <c r="L4" s="13"/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J5/51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18"/>
      <c r="F15" s="23"/>
      <c r="G15" s="23"/>
      <c r="H15" s="23"/>
      <c r="I15" s="23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25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4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5"/>
      <c r="D21" s="25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18"/>
      <c r="F33" s="23"/>
      <c r="G33" s="23"/>
      <c r="H33" s="23"/>
      <c r="I33" s="23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33"/>
  <sheetViews>
    <sheetView zoomScale="90" zoomScaleNormal="90" workbookViewId="0">
      <selection activeCell="L4" sqref="L4"/>
    </sheetView>
  </sheetViews>
  <sheetFormatPr defaultColWidth="9.140625" defaultRowHeight="15.75" x14ac:dyDescent="0.25"/>
  <cols>
    <col min="1" max="1" width="35.5703125" style="6" bestFit="1" customWidth="1"/>
    <col min="2" max="2" width="8.42578125" style="6" bestFit="1" customWidth="1"/>
    <col min="3" max="3" width="3.85546875" style="6" bestFit="1" customWidth="1"/>
    <col min="4" max="4" width="29.85546875" style="6" bestFit="1" customWidth="1"/>
    <col min="5" max="5" width="30.7109375" style="6" bestFit="1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8" t="s">
        <v>13</v>
      </c>
      <c r="B3" s="28"/>
      <c r="C3" s="28"/>
      <c r="D3" s="28"/>
      <c r="E3" s="28"/>
      <c r="F3" s="29"/>
      <c r="G3" s="29"/>
      <c r="H3" s="29"/>
      <c r="I3" s="29"/>
      <c r="J3" s="28"/>
      <c r="K3" s="28"/>
      <c r="L3" s="28"/>
    </row>
    <row r="4" spans="1:12" ht="31.5" x14ac:dyDescent="0.25">
      <c r="A4" s="7" t="s">
        <v>49</v>
      </c>
      <c r="B4" s="8">
        <v>5</v>
      </c>
      <c r="C4" s="9">
        <v>11</v>
      </c>
      <c r="D4" s="9" t="s">
        <v>23</v>
      </c>
      <c r="E4" s="7" t="s">
        <v>34</v>
      </c>
      <c r="F4" s="10">
        <v>0</v>
      </c>
      <c r="G4" s="10">
        <v>8</v>
      </c>
      <c r="H4" s="10">
        <v>3</v>
      </c>
      <c r="I4" s="10">
        <v>0</v>
      </c>
      <c r="J4" s="11">
        <f t="shared" ref="J4:J33" si="0">SUM(F4:I4)</f>
        <v>11</v>
      </c>
      <c r="K4" s="12">
        <f>J4/51</f>
        <v>0.21568627450980393</v>
      </c>
      <c r="L4" s="13" t="s">
        <v>46</v>
      </c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J5/51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18"/>
      <c r="F15" s="23"/>
      <c r="G15" s="23"/>
      <c r="H15" s="23"/>
      <c r="I15" s="23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4"/>
      <c r="B18" s="15"/>
      <c r="C18" s="25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4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5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5"/>
      <c r="D21" s="25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18"/>
      <c r="F22" s="23"/>
      <c r="G22" s="23"/>
      <c r="H22" s="23"/>
      <c r="I22" s="23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18"/>
      <c r="F23" s="23"/>
      <c r="G23" s="23"/>
      <c r="H23" s="23"/>
      <c r="I23" s="23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18"/>
      <c r="F24" s="23"/>
      <c r="G24" s="23"/>
      <c r="H24" s="23"/>
      <c r="I24" s="23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18"/>
      <c r="F25" s="23"/>
      <c r="G25" s="23"/>
      <c r="H25" s="23"/>
      <c r="I25" s="23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18"/>
      <c r="F26" s="23"/>
      <c r="G26" s="23"/>
      <c r="H26" s="23"/>
      <c r="I26" s="23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18"/>
      <c r="F27" s="23"/>
      <c r="G27" s="23"/>
      <c r="H27" s="23"/>
      <c r="I27" s="23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18"/>
      <c r="F28" s="23"/>
      <c r="G28" s="23"/>
      <c r="H28" s="23"/>
      <c r="I28" s="23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18"/>
      <c r="F29" s="23"/>
      <c r="G29" s="23"/>
      <c r="H29" s="23"/>
      <c r="I29" s="23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18"/>
      <c r="F30" s="23"/>
      <c r="G30" s="23"/>
      <c r="H30" s="23"/>
      <c r="I30" s="23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18"/>
      <c r="F31" s="23"/>
      <c r="G31" s="23"/>
      <c r="H31" s="23"/>
      <c r="I31" s="23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18"/>
      <c r="F32" s="23"/>
      <c r="G32" s="23"/>
      <c r="H32" s="23"/>
      <c r="I32" s="23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18"/>
      <c r="F33" s="23"/>
      <c r="G33" s="23"/>
      <c r="H33" s="23"/>
      <c r="I33" s="23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2023-10-23T06:22:45Z</dcterms:modified>
</cp:coreProperties>
</file>